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1\Desktop\117 за 20-21\2023\"/>
    </mc:Choice>
  </mc:AlternateContent>
  <bookViews>
    <workbookView xWindow="360" yWindow="270" windowWidth="14940" windowHeight="9150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Источники!$A$25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Доходы!$F$64</definedName>
    <definedName name="LAST_CELL" localSheetId="2">Источники!$F$35</definedName>
    <definedName name="LAST_CELL" localSheetId="1">Расходы!$F$188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Доходы!$A$64</definedName>
    <definedName name="REND_1" localSheetId="2">Источники!$A$23</definedName>
    <definedName name="REND_1" localSheetId="1">Расходы!$A$189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Источники!$A$25:$D$26</definedName>
    <definedName name="SIGN" localSheetId="1">Расходы!$A$20:$D$22</definedName>
    <definedName name="SRC_CODE" localSheetId="0">Доходы!$H$8</definedName>
    <definedName name="SRC_KIND" localSheetId="0">Доходы!$H$7</definedName>
  </definedNames>
  <calcPr calcId="152511"/>
</workbook>
</file>

<file path=xl/calcChain.xml><?xml version="1.0" encoding="utf-8"?>
<calcChain xmlns="http://schemas.openxmlformats.org/spreadsheetml/2006/main">
  <c r="G33" i="2" l="1"/>
  <c r="F19" i="1" l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13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</calcChain>
</file>

<file path=xl/sharedStrings.xml><?xml version="1.0" encoding="utf-8"?>
<sst xmlns="http://schemas.openxmlformats.org/spreadsheetml/2006/main" count="838" uniqueCount="444">
  <si>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</si>
  <si>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</si>
  <si>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</si>
  <si>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</si>
  <si>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</si>
  <si>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 августа 2023 г.</t>
  </si>
  <si>
    <t>01.08.2023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</si>
  <si>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</si>
  <si>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</si>
  <si>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</si>
  <si>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</si>
  <si>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</si>
  <si>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>Периодичность: месячная</t>
  </si>
  <si>
    <t xml:space="preserve">             по ОКЕИ</t>
  </si>
  <si>
    <t>383</t>
  </si>
  <si>
    <t>Администрация Войновского сельского поселения</t>
  </si>
  <si>
    <t>Войновское сельское поселение Егорлыкского района</t>
  </si>
  <si>
    <t>Единица измерения: руб.</t>
  </si>
  <si>
    <t>04229260</t>
  </si>
  <si>
    <t>951</t>
  </si>
  <si>
    <t>60615415</t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</si>
  <si>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</si>
  <si>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</si>
  <si>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</si>
  <si>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</si>
  <si>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</si>
  <si>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</si>
  <si>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</si>
  <si>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</si>
  <si>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</si>
  <si>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</si>
  <si>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</si>
  <si>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</si>
  <si>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</si>
  <si>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</si>
  <si>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</si>
  <si>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</si>
  <si>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</si>
  <si>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000 10100000000000000</t>
  </si>
  <si>
    <t>Налог на доходы физических лиц</t>
  </si>
  <si>
    <t>000 10102000010000110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</si>
  <si>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</si>
  <si>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000 10102010010000110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</si>
  <si>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</si>
  <si>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000 10102010011000110</t>
  </si>
  <si>
    <t>-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</si>
  <si>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</si>
  <si>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000 10102010013000110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</si>
  <si>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</si>
  <si>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000 10102020010000110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</si>
  <si>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</si>
  <si>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000 10102020011000110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</si>
  <si>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</si>
  <si>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000 10102020013000110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</si>
  <si>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</si>
  <si>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000 10102030010000110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</si>
  <si>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</si>
  <si>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000 10102030011000110</t>
  </si>
  <si>
    <t>НАЛОГИ НА СОВОКУПНЫЙ ДОХОД</t>
  </si>
  <si>
    <t>000 10500000000000000</t>
  </si>
  <si>
    <t>Единый сельскохозяйственный налог</t>
  </si>
  <si>
    <t>000 10503000010000110</t>
  </si>
  <si>
    <t>000 10503010010000110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</si>
  <si>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</si>
  <si>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000 10503010011000110</t>
  </si>
  <si>
    <t>НАЛОГИ НА ИМУЩЕСТВО</t>
  </si>
  <si>
    <t>000 10600000000000000</t>
  </si>
  <si>
    <t>Налог на имущество физических лиц</t>
  </si>
  <si>
    <t>000 10601000000000110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</si>
  <si>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</si>
  <si>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000 10601030100000110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</si>
  <si>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</si>
  <si>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000 10601030101000110</t>
  </si>
  <si>
    <t>Земельный налог</t>
  </si>
  <si>
    <t>000 10606000000000110</t>
  </si>
  <si>
    <t>Земельный налог с организаций</t>
  </si>
  <si>
    <t>000 10606030000000110</t>
  </si>
  <si>
    <t>Земельный налог с организаций, обладающих земельным участком, расположенным в границах сельских поселений</t>
  </si>
  <si>
    <t>000 10606033100000110</t>
  </si>
  <si>
    <t>Земельный налог с физических лиц</t>
  </si>
  <si>
    <t>000 10606040000000110</t>
  </si>
  <si>
    <t>Земельный налог с физических лиц, обладающих земельным участком, расположенным в границах сельских поселений</t>
  </si>
  <si>
    <t>000 10606043100000110</t>
  </si>
  <si>
    <t>ДОХОДЫ ОТ ИСПОЛЬЗОВАНИЯ ИМУЩЕСТВА, НАХОДЯЩЕГОСЯ В ГОСУДАРСТВЕННОЙ И МУНИЦИПАЛЬНОЙ СОБСТВЕННОСТИ</t>
  </si>
  <si>
    <t>000 11100000000000000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</si>
  <si>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</si>
  <si>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000 11105000000000120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</si>
  <si>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государственных внебюджетных фондов и созданных ими учреждений (за исключением имущества бюджетных и автономных учреждений)</t>
  </si>
  <si>
    <t>000 11105030000000120</t>
  </si>
  <si>
    <t>Доходы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муниципальных бюджетных и автономных учреждений)</t>
  </si>
  <si>
    <t>000 11105035100000120</t>
  </si>
  <si>
    <t>ДОХОДЫ ОТ ОКАЗАНИЯ ПЛАТНЫХ УСЛУГ И КОМПЕНСАЦИИ ЗАТРАТ ГОСУДАРСТВА</t>
  </si>
  <si>
    <t>000 11300000000000000</t>
  </si>
  <si>
    <t>Доходы от компенсации затрат государства</t>
  </si>
  <si>
    <t>000 11302000000000130</t>
  </si>
  <si>
    <t>Доходы, поступающие в порядке возмещения расходов, понесенных в связи с эксплуатацией имущества</t>
  </si>
  <si>
    <t>000 11302060000000130</t>
  </si>
  <si>
    <t>Доходы, поступающие в порядке возмещения расходов, понесенных в связи с эксплуатацией имущества сельских поселений</t>
  </si>
  <si>
    <t>000 11302065100000130</t>
  </si>
  <si>
    <t>БЕЗВОЗМЕЗДНЫЕ ПОСТУПЛЕНИЯ</t>
  </si>
  <si>
    <t>000 20000000000000000</t>
  </si>
  <si>
    <t>БЕЗВОЗМЕЗДНЫЕ ПОСТУПЛЕНИЯ ОТ ДРУГИХ БЮДЖЕТОВ БЮДЖЕТНОЙ СИСТЕМЫ РОССИЙСКОЙ ФЕДЕРАЦИИ</t>
  </si>
  <si>
    <t>000 20200000000000000</t>
  </si>
  <si>
    <t>Дотации бюджетам бюджетной системы Российской Федерации</t>
  </si>
  <si>
    <t>000 20210000000000150</t>
  </si>
  <si>
    <t>Дотации на выравнивание бюджетной обеспеченности</t>
  </si>
  <si>
    <t>000 20215001000000150</t>
  </si>
  <si>
    <t>Дотации бюджетам сельских поселений на выравнивание бюджетной обеспеченности</t>
  </si>
  <si>
    <t>000 20215001100000150</t>
  </si>
  <si>
    <t>Дотации бюджетам на поддержку мер по обеспечению сбалансированности бюджетов</t>
  </si>
  <si>
    <t>000 20215002000000150</t>
  </si>
  <si>
    <t>Дотации бюджетам сельских поселений на поддержку мер по обеспечению сбалансированности бюджетов</t>
  </si>
  <si>
    <t>000 20215002100000150</t>
  </si>
  <si>
    <t>Субвенции бюджетам бюджетной системы Российской Федерации</t>
  </si>
  <si>
    <t>000 20230000000000150</t>
  </si>
  <si>
    <t>Субвенции местным бюджетам на выполнение передаваемых полномочий субъектов Российской Федерации</t>
  </si>
  <si>
    <t>000 20230024000000150</t>
  </si>
  <si>
    <t>Субвенции бюджетам сельских поселений на выполнение передаваемых полномочий субъектов Российской Федерации</t>
  </si>
  <si>
    <t>000 20230024100000150</t>
  </si>
  <si>
    <t>Субвенции бюджетам на осуществление первичного воинского учета на территориях, где отсутствуют военные комиссариаты</t>
  </si>
  <si>
    <t>000 20235118000000150</t>
  </si>
  <si>
    <t>Субвенции бюджетам сельских поселений на осуществление первичного воинского учета на территориях, где отсутствуют военные комиссариаты</t>
  </si>
  <si>
    <t>000 20235118100000150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</si>
  <si>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</si>
  <si>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</si>
  <si>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</si>
  <si>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</si>
  <si>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</si>
  <si>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</si>
  <si>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АДМИНИСТРАЦИЯ ВОЙНОВСКОГО СЕЛЬСКОГО ПОСЕЛЕНИЯ</t>
  </si>
  <si>
    <t xml:space="preserve">951 0000 0000000000 000 </t>
  </si>
  <si>
    <t>ОБЩЕГОСУДАРСТВЕННЫЕ ВОПРОСЫ</t>
  </si>
  <si>
    <t xml:space="preserve">951 0100 0000000000 000 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</si>
  <si>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</si>
  <si>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951 0104 0000000000 000 </t>
  </si>
  <si>
    <t>Муниципальная программа Войновского сельского поселения "Благоустройство"</t>
  </si>
  <si>
    <t xml:space="preserve">951 0104 0200000000 000 </t>
  </si>
  <si>
    <t>Подпрограмма "Благоустройство территории Войновского сельского поселения" муниципальной программы Войновского сельского поселения "Благоустройство"</t>
  </si>
  <si>
    <t xml:space="preserve">951 0104 0210000000 000 </t>
  </si>
  <si>
    <t>Иные межбюджетные трансферты на осуществление полномочий по организации ритуальных услуг в рамках подпрограммы "Благоустройство территории Войновского сельского поселения" муниципальной программы Войновского сельского поселения "Благоустройство"(Иные межбюджетные трансферты)</t>
  </si>
  <si>
    <t xml:space="preserve">951 0104 0210085060 000 </t>
  </si>
  <si>
    <t>Межбюджетные трансферты</t>
  </si>
  <si>
    <t xml:space="preserve">951 0104 0210085060 500 </t>
  </si>
  <si>
    <t>Иные межбюджетные трансферты</t>
  </si>
  <si>
    <t xml:space="preserve">951 0104 0210085060 540 </t>
  </si>
  <si>
    <t>Муниципальная программа Войновского сельского поселения "Обеспечение качественными жилищно-коммунальными услугами населения Войновского сельского поселения"</t>
  </si>
  <si>
    <t xml:space="preserve">951 0104 0700000000 000 </t>
  </si>
  <si>
    <t>Подпрограмма«Развитие жилищного хозяйства в Войновском сельском поселении» муниципальной программы Войновского сельского поселения «Обеспечение качественными жилищно- коммунальными услугами населения Войновского сельского поселения»</t>
  </si>
  <si>
    <t xml:space="preserve">951 0104 0720000000 000 </t>
  </si>
  <si>
    <t>Иные межбюджетные трансферты на осуществление полномочий по обеспечению проживающих в поселении и нуждающихся в жилых помещениях малоимущих граждан жилыми помещениями, организация строительства и содержания муниципального жилищного фонда, создание условий для жилищного строительства, осуществление муниципального жилищного контроля, а также иных полномочий органов местного самоуправления в соответствии с жилищным законодательством в рамках подпрограммы«Развитие жилищного хозяйства в Войновском сельском поселении» муниципальной программы Войновского сельского поселения «Обеспечение качественными жилищно- коммунальными услугами населения Войновского сельского поселения» (Иные межбюджетные трансферты)</t>
  </si>
  <si>
    <t xml:space="preserve">951 0104 0720085010 000 </t>
  </si>
  <si>
    <t xml:space="preserve">951 0104 0720085010 500 </t>
  </si>
  <si>
    <t xml:space="preserve">951 0104 0720085010 540 </t>
  </si>
  <si>
    <t>Муниципальная программа Войновского сельского поселения "Муниципальная политика"</t>
  </si>
  <si>
    <t xml:space="preserve">951 0104 0900000000 000 </t>
  </si>
  <si>
    <t>«Обеспечение функционирования Главы администрации поселения» муниципальной программы Войновского сельского поселения «Муниципальная политика»</t>
  </si>
  <si>
    <t xml:space="preserve">951 0104 0920000000 000 </t>
  </si>
  <si>
    <t>Расходы на выплаты по оплате труда работников органов местного самоуправления в рамках подпрограммы «Обеспечение функционирования Главы администрации поселения» муниципальной программы Войновского сельского поселения «Муниципальная политика» (Расходы на выплаты персоналу государственных (муниципальных) органов)</t>
  </si>
  <si>
    <t xml:space="preserve">951 0104 0920000110 000 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</si>
  <si>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</si>
  <si>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951 0104 0920000110 100 </t>
  </si>
  <si>
    <t>Расходы на выплаты персоналу государственных (муниципальных) органов</t>
  </si>
  <si>
    <t xml:space="preserve">951 0104 0920000110 120 </t>
  </si>
  <si>
    <t>Фонд оплаты труда государственных (муниципальных) органов</t>
  </si>
  <si>
    <t xml:space="preserve">951 0104 0920000110 121 </t>
  </si>
  <si>
    <t>Иные выплаты персоналу государственных (муниципальных) органов, за исключением фонда оплаты труда</t>
  </si>
  <si>
    <t xml:space="preserve">951 0104 0920000110 122 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</si>
  <si>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</si>
  <si>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951 0104 0920000110 129 </t>
  </si>
  <si>
    <t>«Обеспечение деятельности Администрации сельского поселения» муниципальной программы Войновского сельского поселения «Муниципальная политика»</t>
  </si>
  <si>
    <t xml:space="preserve">951 0104 0930000000 000 </t>
  </si>
  <si>
    <t>Расходы на выплаты по оплате труда работников органов местного самоуправления в рамках подпрограммы «Обеспечение деятельности Администрации сельского поселения» муниципальной программы Войновского сельского поселения «Муниципальная политика» (Расходы на выплаты персоналу государственных (муниципальных) органов)</t>
  </si>
  <si>
    <t xml:space="preserve">951 0104 0930000110 000 </t>
  </si>
  <si>
    <t xml:space="preserve">951 0104 0930000110 100 </t>
  </si>
  <si>
    <t xml:space="preserve">951 0104 0930000110 120 </t>
  </si>
  <si>
    <t xml:space="preserve">951 0104 0930000110 121 </t>
  </si>
  <si>
    <t xml:space="preserve">951 0104 0930000110 122 </t>
  </si>
  <si>
    <t xml:space="preserve">951 0104 0930000110 129 </t>
  </si>
  <si>
    <t>Расходы на обеспечение функций органов местного самоуправления в рамках подпрограммы «Обеспечение деятельности Администрации сельского поселения» муниципальной программы Войновского сельского поселения «Муниципальная политика»(Иные закупки товаров, работ и услуг для обеспечения государственных (муниципальных) нужд)</t>
  </si>
  <si>
    <t xml:space="preserve">951 0104 0930000190 000 </t>
  </si>
  <si>
    <t xml:space="preserve">951 0104 0930000190 100 </t>
  </si>
  <si>
    <t xml:space="preserve">951 0104 0930000190 120 </t>
  </si>
  <si>
    <t xml:space="preserve">951 0104 0930000190 122 </t>
  </si>
  <si>
    <t>Закупка товаров, работ и услуг для обеспечения государственных (муниципальных) нужд</t>
  </si>
  <si>
    <t xml:space="preserve">951 0104 0930000190 200 </t>
  </si>
  <si>
    <t>Иные закупки товаров, работ и услуг для обеспечения государственных (муниципальных) нужд</t>
  </si>
  <si>
    <t xml:space="preserve">951 0104 0930000190 240 </t>
  </si>
  <si>
    <t>Прочая закупка товаров, работ и услуг для обеспечения государственных (муниципальных) нужд</t>
  </si>
  <si>
    <t xml:space="preserve">951 0104 0930000190 244 </t>
  </si>
  <si>
    <t>Закупка энергетических ресурсов</t>
  </si>
  <si>
    <t xml:space="preserve">951 0104 0930000190 247 </t>
  </si>
  <si>
    <t>Расходы на осуществление полномочий по определению в соответствии с частью 1 статьи 11.2 Областного закона от 25 октября 2002 года № 273-ЗС «Об административных правонарушениях» перечня должностных лиц, уполномоченных составлять протоколы об административных правонарушениях в рамках подпрограммы «Обеспечение деятельности Администрации сельского поселения» муниципальной программы Войновского сельского поселения «Муниципальная политика»(Иные закупки товаров, работ и услуг для обеспечения государственных (муниципальных) нужд)</t>
  </si>
  <si>
    <t xml:space="preserve">951 0104 0930072390 000 </t>
  </si>
  <si>
    <t xml:space="preserve">951 0104 0930072390 200 </t>
  </si>
  <si>
    <t xml:space="preserve">951 0104 0930072390 240 </t>
  </si>
  <si>
    <t xml:space="preserve">951 0104 0930072390 244 </t>
  </si>
  <si>
    <t>Подпрограмма"Нулевой травматизм" муниципальной программы Войновского сельского поселения "Муниципальная политика"</t>
  </si>
  <si>
    <t xml:space="preserve">951 0104 0950000000 000 </t>
  </si>
  <si>
    <t>Мероприятие по диспансеризации муниципальных служащих в рамках подпрограммы "Нулевой травматизм" муниципальной программы Войновского сельского поселения "Муниципальная политика" (Иные закупки товаров, работ и услуг для государственных (муниципальных) нужд)</t>
  </si>
  <si>
    <t xml:space="preserve">951 0104 0950000210 000 </t>
  </si>
  <si>
    <t xml:space="preserve">951 0104 0950000210 200 </t>
  </si>
  <si>
    <t xml:space="preserve">951 0104 0950000210 240 </t>
  </si>
  <si>
    <t xml:space="preserve">951 0104 0950000210 244 </t>
  </si>
  <si>
    <t>Обеспечение деятельности финансовых, налоговых и таможенных органов и органов финансового (финансово-бюджетного) надзора</t>
  </si>
  <si>
    <t xml:space="preserve">951 0106 0000000000 000 </t>
  </si>
  <si>
    <t>Муниципальная программа Войновского сельского поселения « Управление муниципальными финансами и создание условий для эффективного управления муниципальными финансами» (Иные межбюджетные трансферты)</t>
  </si>
  <si>
    <t xml:space="preserve">951 0106 1000000000 000 </t>
  </si>
  <si>
    <t>Осуществление внешнего муниципального финансового контроля</t>
  </si>
  <si>
    <t xml:space="preserve">951 0106 1010000000 000 </t>
  </si>
  <si>
    <t>Иные межбюджетные трансферты на обеспечение полномочий по осуществлению внешнего муниципального финансового контроля в рамках подпрограммы «Осуществление внешнего муниципального контроля» муниципальной программы Войновского сельского поселения « Управление муниципальными финансами и создание условий для эффективного управления муниципальными финансами» (Иные межбюджетные трансферты)</t>
  </si>
  <si>
    <t xml:space="preserve">951 0106 1010085020 000 </t>
  </si>
  <si>
    <t xml:space="preserve">951 0106 1010085020 500 </t>
  </si>
  <si>
    <t xml:space="preserve">951 0106 1010085020 540 </t>
  </si>
  <si>
    <t>«Осуществление внутреннего муниципального контроля»</t>
  </si>
  <si>
    <t xml:space="preserve">951 0106 1020000000 000 </t>
  </si>
  <si>
    <t>Иные межбюджетные трансферты на обеспечение полномочий по осуществлению внутреннего муниципального финансового контроля в рамках подпрограммы «Осуществление внутреннего муниципального контроля» муниципальной программы Войновского сельского поселения « Управление муниципальными финансами и создание условий для эффективного управления муниципальными финансами» (Иные межбюджетные трансферты)</t>
  </si>
  <si>
    <t xml:space="preserve">951 0106 1020085140 000 </t>
  </si>
  <si>
    <t xml:space="preserve">951 0106 1020085140 500 </t>
  </si>
  <si>
    <t xml:space="preserve">951 0106 1020085140 540 </t>
  </si>
  <si>
    <t>Резервные фонды</t>
  </si>
  <si>
    <t xml:space="preserve">951 0111 0000000000 000 </t>
  </si>
  <si>
    <t>Реализация функций органов местного самоуправления Войновского сельского поселения</t>
  </si>
  <si>
    <t xml:space="preserve">951 0111 9900000000 000 </t>
  </si>
  <si>
    <t>Финансовое обеспечение непредвиденных расходов</t>
  </si>
  <si>
    <t xml:space="preserve">951 0111 9910000000 000 </t>
  </si>
  <si>
    <t>Резервный фонд  Администрации Войновского сельского поселения на финансовое обеспечение непредвиденных расходов в рамках непрограммного направления деятельности "Реализация функций органов местного самоуправления Войновского сельского поселения"</t>
  </si>
  <si>
    <t xml:space="preserve">951 0111 9910090150 000 </t>
  </si>
  <si>
    <t>Иные бюджетные ассигнования</t>
  </si>
  <si>
    <t xml:space="preserve">951 0111 9910090150 800 </t>
  </si>
  <si>
    <t>Резервные средства</t>
  </si>
  <si>
    <t xml:space="preserve">951 0111 9910090150 870 </t>
  </si>
  <si>
    <t>Другие общегосударственные вопросы</t>
  </si>
  <si>
    <t xml:space="preserve">951 0113 0000000000 000 </t>
  </si>
  <si>
    <t>Муниципальная программа Войновского сельского поселения "Обеспечение противодействия преступности"</t>
  </si>
  <si>
    <t xml:space="preserve">951 0113 0500000000 000 </t>
  </si>
  <si>
    <t>Подпрограмма «Противодействие коррупции в Войновском сельском поселении» муниципальной программы Войновского сельского поселения "Обеспечение противодействия преступности"</t>
  </si>
  <si>
    <t xml:space="preserve">951 0113 0510000000 000 </t>
  </si>
  <si>
    <t>Мероприятия по обеспечению прозрачности деятельности органов местного самоуправления в рамках подпрограммы "Противодействие коррупции в Войновском сельском поселении" муниципальной программы Войновского сельского поселения "Обеспечение противодействия преступности"(Иные закупки товаров, работ и услуг для государственных (муниципальных) нужд)</t>
  </si>
  <si>
    <t xml:space="preserve">951 0113 0510024090 000 </t>
  </si>
  <si>
    <t xml:space="preserve">951 0113 0510024090 200 </t>
  </si>
  <si>
    <t xml:space="preserve">951 0113 0510024090 240 </t>
  </si>
  <si>
    <t xml:space="preserve">951 0113 0510024090 244 </t>
  </si>
  <si>
    <t>Подпрограмма «Профилактика экстремизма и терроризма в Войновском сельском поселении» муниципальной программы Войновского сельского поселения "Обеспечение противодействия преступности"</t>
  </si>
  <si>
    <t xml:space="preserve">951 0113 0520000000 000 </t>
  </si>
  <si>
    <t>Информационно-пропагандистское противодействие экстремизму и терроризму в рамках подпрограммы "Профилактика экстремизма и терроризма в Войновском сельском поселении" муниципальной программы Войновского сельского поселения "Обеспечение противодействия преступности"</t>
  </si>
  <si>
    <t xml:space="preserve">951 0113 0520024080 000 </t>
  </si>
  <si>
    <t xml:space="preserve">951 0113 0520024080 200 </t>
  </si>
  <si>
    <t xml:space="preserve">951 0113 0520024080 240 </t>
  </si>
  <si>
    <t xml:space="preserve">951 0113 0520024080 244 </t>
  </si>
  <si>
    <t>Муниципальная программа Войновского сельского поселения "Энергоэффективность в Войновском сельском поселении"</t>
  </si>
  <si>
    <t xml:space="preserve">951 0113 0800000000 000 </t>
  </si>
  <si>
    <t>Подпрограмма «Энергосбережение и повышение энергетической эффективности в Войновском сельском поселении» муниципальной программы Войновского сельского поселения "Энергоэффективность в Войновском сельском поселении"</t>
  </si>
  <si>
    <t xml:space="preserve">951 0113 0810000000 000 </t>
  </si>
  <si>
    <t>Расходы  по энергоэффективности в рамках подпрограммы "Энергосбережение и повышение энергетической эффективности в Войновском сельском поселении " муниципальной программы Войновского сельского поселения "Энергоэффективность  в Войновском сельском поселении"</t>
  </si>
  <si>
    <t xml:space="preserve">951 0113 0810024210 000 </t>
  </si>
  <si>
    <t xml:space="preserve">951 0113 0810024210 200 </t>
  </si>
  <si>
    <t xml:space="preserve">951 0113 0810024210 240 </t>
  </si>
  <si>
    <t xml:space="preserve">951 0113 0810024210 244 </t>
  </si>
  <si>
    <t xml:space="preserve">951 0113 0900000000 000 </t>
  </si>
  <si>
    <t xml:space="preserve">951 0113 0930000000 000 </t>
  </si>
  <si>
    <t>Реализация направления расходов в рамках обеспечения деятельности Администрации Войновского сельского поселения ( Уплата налогов, сборов и иных платежей)</t>
  </si>
  <si>
    <t xml:space="preserve">951 0113 0930099990 000 </t>
  </si>
  <si>
    <t xml:space="preserve">951 0113 0930099990 800 </t>
  </si>
  <si>
    <t>Уплата налогов, сборов и иных платежей</t>
  </si>
  <si>
    <t xml:space="preserve">951 0113 0930099990 850 </t>
  </si>
  <si>
    <t>Уплата налога на имущество организаций и земельного налога</t>
  </si>
  <si>
    <t xml:space="preserve">951 0113 0930099990 851 </t>
  </si>
  <si>
    <t>Уплата прочих налогов, сборов</t>
  </si>
  <si>
    <t xml:space="preserve">951 0113 0930099990 852 </t>
  </si>
  <si>
    <t>Уплата иных платежей</t>
  </si>
  <si>
    <t xml:space="preserve">951 0113 0930099990 853 </t>
  </si>
  <si>
    <t xml:space="preserve">951 0113 9900000000 000 </t>
  </si>
  <si>
    <t>Иные непрограммные мероприятия</t>
  </si>
  <si>
    <t xml:space="preserve">951 0113 9990000000 000 </t>
  </si>
  <si>
    <t>Реализация направления расходов по иным непрограммным мероприятиям в рамках непрограммного направления деятельности "Реализация функций органов местного самоуправления Войновского сельского поселения"</t>
  </si>
  <si>
    <t xml:space="preserve">951 0113 9990099990 000 </t>
  </si>
  <si>
    <t xml:space="preserve">951 0113 9990099990 800 </t>
  </si>
  <si>
    <t xml:space="preserve">951 0113 9990099990 850 </t>
  </si>
  <si>
    <t xml:space="preserve">951 0113 9990099990 853 </t>
  </si>
  <si>
    <t>НАЦИОНАЛЬНАЯ ОБОРОНА</t>
  </si>
  <si>
    <t xml:space="preserve">951 0200 0000000000 000 </t>
  </si>
  <si>
    <t>Мобилизационная и вневойсковая подготовка</t>
  </si>
  <si>
    <t xml:space="preserve">951 0203 0000000000 000 </t>
  </si>
  <si>
    <t xml:space="preserve">951 0203 9900000000 000 </t>
  </si>
  <si>
    <t xml:space="preserve">951 0203 9990000000 000 </t>
  </si>
  <si>
    <t>Расходы на осуществление первичного воинского учета на территориях, где отсутствуют военные комиссариаты по иным непрограммным мероприятиям в рамках непрограммного направления деятельности "Обеспечение деятельности Войновского сельского поселения" (Расходы на выплаты персоналу государственных (муниципальных) органов)</t>
  </si>
  <si>
    <t xml:space="preserve">951 0203 9990051180 000 </t>
  </si>
  <si>
    <t xml:space="preserve">951 0203 9990051180 100 </t>
  </si>
  <si>
    <t xml:space="preserve">951 0203 9990051180 120 </t>
  </si>
  <si>
    <t xml:space="preserve">951 0203 9990051180 121 </t>
  </si>
  <si>
    <t xml:space="preserve">951 0203 9990051180 129 </t>
  </si>
  <si>
    <t xml:space="preserve">951 0203 9990051180 200 </t>
  </si>
  <si>
    <t xml:space="preserve">951 0203 9990051180 240 </t>
  </si>
  <si>
    <t xml:space="preserve">951 0203 9990051180 244 </t>
  </si>
  <si>
    <t>НАЦИОНАЛЬНАЯ БЕЗОПАСНОСТЬ И ПРАВООХРАНИТЕЛЬНАЯ ДЕЯТЕЛЬНОСТЬ</t>
  </si>
  <si>
    <t xml:space="preserve">951 0300 0000000000 000 </t>
  </si>
  <si>
    <t>Обеспечение пожарной безопасности</t>
  </si>
  <si>
    <t xml:space="preserve">951 0310 0000000000 000 </t>
  </si>
  <si>
    <t>Муниципальная программа Войновского сельского поселения "Защита населения и территории от чрезвычайных ситуаций, обеспечение пожарной безопасности и безопасности людей"</t>
  </si>
  <si>
    <t xml:space="preserve">951 0310 0300000000 000 </t>
  </si>
  <si>
    <t>Подпрограмма "Пожарная безопасность" муниципальной программы Войновского сельского поселения "Защита населения и территории от чрезвычайных ситуаций, обеспечение пожарной безопасности и безопасности людей"</t>
  </si>
  <si>
    <t xml:space="preserve">951 0310 0310000000 000 </t>
  </si>
  <si>
    <t>Мероприятия по  противопожарной безопасности в рамках подпрограммы "Пожарная безопасность" муниципальной программы Войновского сельского поселения «Защита населения и территории от чрезвычайных ситуаций, обеспечение пожарной безопасности»</t>
  </si>
  <si>
    <t xml:space="preserve">951 0310 0310024040 000 </t>
  </si>
  <si>
    <t xml:space="preserve">951 0310 0310024040 200 </t>
  </si>
  <si>
    <t xml:space="preserve">951 0310 0310024040 240 </t>
  </si>
  <si>
    <t xml:space="preserve">951 0310 0310024040 244 </t>
  </si>
  <si>
    <t>НАЦИОНАЛЬНАЯ ЭКОНОМИКА</t>
  </si>
  <si>
    <t xml:space="preserve">951 0400 0000000000 000 </t>
  </si>
  <si>
    <t>Другие вопросы в области национальной экономики</t>
  </si>
  <si>
    <t xml:space="preserve">951 0412 0000000000 000 </t>
  </si>
  <si>
    <t xml:space="preserve">951 0412 9900000000 000 </t>
  </si>
  <si>
    <t xml:space="preserve">951 0412 9990000000 000 </t>
  </si>
  <si>
    <t>Оценка муниципального имущества, признание прав и регулирование отношений по муниципальной собственности по иным непрограммным мероприятиям в рамках непрограммного направления деятельности "Реализация функций органов местного самоуправления Войновского сельского поселения"</t>
  </si>
  <si>
    <t xml:space="preserve">951 0412 9990024160 000 </t>
  </si>
  <si>
    <t xml:space="preserve">951 0412 9990024160 200 </t>
  </si>
  <si>
    <t xml:space="preserve">951 0412 9990024160 240 </t>
  </si>
  <si>
    <t xml:space="preserve">951 0412 9990024160 244 </t>
  </si>
  <si>
    <t>ЖИЛИЩНО-КОММУНАЛЬНОЕ ХОЗЯЙСТВО</t>
  </si>
  <si>
    <t xml:space="preserve">951 0500 0000000000 000 </t>
  </si>
  <si>
    <t>Коммунальное хозяйство</t>
  </si>
  <si>
    <t xml:space="preserve">951 0502 0000000000 000 </t>
  </si>
  <si>
    <t xml:space="preserve">951 0502 0700000000 000 </t>
  </si>
  <si>
    <t xml:space="preserve">951 0502 0720000000 000 </t>
  </si>
  <si>
    <t>Расходы по техническому обслуживанию и ремонту газовых сетей, являющихся муниципальной собственностью Войновского сельского поселения, в рамках подпрограммы «Развитие жилищного хозяйства в Войновском сельском поселении» муниципальной программы Войновского сельского поселения «Обеспечение качественными жилищно-коммунальными услугами населения Войновского сельского поселения»</t>
  </si>
  <si>
    <t xml:space="preserve">951 0502 0720085020 000 </t>
  </si>
  <si>
    <t xml:space="preserve">951 0502 0720085020 200 </t>
  </si>
  <si>
    <t xml:space="preserve">951 0502 0720085020 240 </t>
  </si>
  <si>
    <t xml:space="preserve">951 0502 0720085020 244 </t>
  </si>
  <si>
    <t>Благоустройство</t>
  </si>
  <si>
    <t xml:space="preserve">951 0503 0000000000 000 </t>
  </si>
  <si>
    <t xml:space="preserve">951 0503 0200000000 000 </t>
  </si>
  <si>
    <t xml:space="preserve">951 0503 0210000000 000 </t>
  </si>
  <si>
    <t>Мероприятия по содержанию сетей уличного освещения в рамках подпрограммы "Благоустройство территории Войновского сельского поселения" муниципальной программы Войновского сельского поселения "Благоустройство"</t>
  </si>
  <si>
    <t xml:space="preserve">951 0503 0210024010 000 </t>
  </si>
  <si>
    <t xml:space="preserve">951 0503 0210024010 200 </t>
  </si>
  <si>
    <t xml:space="preserve">951 0503 0210024010 240 </t>
  </si>
  <si>
    <t xml:space="preserve">951 0503 0210024010 247 </t>
  </si>
  <si>
    <t>Мероприятия по содержанию мест захоронения в рамках подпрограммы "Благоустройство территории Войновского сельского поселения" муниципальной программы Войновского сельского поселения "Благоустройство"</t>
  </si>
  <si>
    <t xml:space="preserve">951 0503 0210024020 000 </t>
  </si>
  <si>
    <t xml:space="preserve">951 0503 0210024020 200 </t>
  </si>
  <si>
    <t xml:space="preserve">951 0503 0210024020 240 </t>
  </si>
  <si>
    <t xml:space="preserve">951 0503 0210024020 244 </t>
  </si>
  <si>
    <t>Расходы по ремонту памятников павшим воинам Великой Отечественной войны в рамках подпрограммы "Благоустройство территории Войновского сельского поселения " муниципальной программы Войновского сельского поселения "Благоустройство" (Иные закупки товаров ,работ и услуг для обеспечения государственных(муниципальных) нужд)</t>
  </si>
  <si>
    <t xml:space="preserve">951 0503 0210024040 000 </t>
  </si>
  <si>
    <t xml:space="preserve">951 0503 0210024040 200 </t>
  </si>
  <si>
    <t xml:space="preserve">951 0503 0210024040 240 </t>
  </si>
  <si>
    <t xml:space="preserve">951 0503 0210024040 244 </t>
  </si>
  <si>
    <t>«Санитарная очистка территорий и прочие мероприятия по благоустройству территории поселения"</t>
  </si>
  <si>
    <t xml:space="preserve">951 0503 0220000000 000 </t>
  </si>
  <si>
    <t>Расходы направленные на санитарную очистку территорий и прочих мероприятий по благоустройству поселения в рамках подпрограммы «Санитарная очистка территорий и прочие мероприятия по благоустройству территории поселения" муниципальной программы Войновского сельского поселения "Благоустройство" (Иные закупки товаров ,работ и услуг для обеспечения государственных(муниципальных) нужд)</t>
  </si>
  <si>
    <t xml:space="preserve">951 0503 0220024100 000 </t>
  </si>
  <si>
    <t xml:space="preserve">951 0503 0220024100 200 </t>
  </si>
  <si>
    <t xml:space="preserve">951 0503 0220024100 240 </t>
  </si>
  <si>
    <t xml:space="preserve">951 0503 0220024100 244 </t>
  </si>
  <si>
    <t>ОБРАЗОВАНИЕ</t>
  </si>
  <si>
    <t xml:space="preserve">951 0700 0000000000 000 </t>
  </si>
  <si>
    <t>Профессиональная подготовка, переподготовка и повышение квалификации</t>
  </si>
  <si>
    <t xml:space="preserve">951 0705 0000000000 000 </t>
  </si>
  <si>
    <t xml:space="preserve">951 0705 0900000000 000 </t>
  </si>
  <si>
    <t>Подпрограмма «Повышение эффективности деятельности органов местного самоуправления в области муниципального управления»» муниципальной программы Войновского сельского поселения «Муниципальная политика»</t>
  </si>
  <si>
    <t xml:space="preserve">951 0705 0910000000 000 </t>
  </si>
  <si>
    <t>Мероприятия по повышению квалификации муниципальных служащих в рамках подпрограммы «Повышение эффективности деятельности органов местного самоуправления в области муниципального управления» муниципальной программы Войновского сельского поселения «Муниципальная политика»</t>
  </si>
  <si>
    <t xml:space="preserve">951 0705 0910024250 000 </t>
  </si>
  <si>
    <t xml:space="preserve">951 0705 0910024250 200 </t>
  </si>
  <si>
    <t xml:space="preserve">951 0705 0910024250 240 </t>
  </si>
  <si>
    <t xml:space="preserve">951 0705 0910024250 244 </t>
  </si>
  <si>
    <t>КУЛЬТУРА, КИНЕМАТОГРАФИЯ</t>
  </si>
  <si>
    <t xml:space="preserve">951 0800 0000000000 000 </t>
  </si>
  <si>
    <t>Культура</t>
  </si>
  <si>
    <t xml:space="preserve">951 0801 0000000000 000 </t>
  </si>
  <si>
    <t>Муниципальная программа Войновского сельского поселения "Развитие культуры"</t>
  </si>
  <si>
    <t xml:space="preserve">951 0801 0400000000 000 </t>
  </si>
  <si>
    <t>Подпрограмма "Развитие культурно-досуговой деятельности" муниципальной программы Войновского сельского поселения "Развитие культуры"</t>
  </si>
  <si>
    <t xml:space="preserve">951 0801 0410000000 000 </t>
  </si>
  <si>
    <t>Расходы на обеспечение деятельности (оказание услуг) муниципальных учреждений Войновского сельского поселения в рамках подпрограммы "Развитие культурно-досуговой деятельности" муниципальной программы Войновского сельского поселения "Развитие культуры"</t>
  </si>
  <si>
    <t xml:space="preserve">951 0801 0410000590 000 </t>
  </si>
  <si>
    <t>Предоставление субсидий бюджетным, автономным учреждениям и иным некоммерческим организациям</t>
  </si>
  <si>
    <t xml:space="preserve">951 0801 0410000590 600 </t>
  </si>
  <si>
    <t>Субсидии бюджетным учреждениям</t>
  </si>
  <si>
    <t xml:space="preserve">951 0801 0410000590 610 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</si>
  <si>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</si>
  <si>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 xml:space="preserve">951 0801 0410000590 611 </t>
  </si>
  <si>
    <t>СОЦИАЛЬНАЯ ПОЛИТИКА</t>
  </si>
  <si>
    <t xml:space="preserve">951 1000 0000000000 000 </t>
  </si>
  <si>
    <t>Пенсионное обеспечение</t>
  </si>
  <si>
    <t xml:space="preserve">951 1001 0000000000 000 </t>
  </si>
  <si>
    <t xml:space="preserve">951 1001 0900000000 000 </t>
  </si>
  <si>
    <t>Подпрограмма "Социальная поддержка граждан"</t>
  </si>
  <si>
    <t xml:space="preserve">951 1001 0940000000 000 </t>
  </si>
  <si>
    <t>Выплата пенсии за выслугу лет в рамках подпрограммы "Социальная поддержка граждан" Войновского сельского поселения " муниципальной программы Войновского сельского поселения " 
"Муниципальная политика"</t>
  </si>
  <si>
    <t xml:space="preserve">951 1001 0940011010 000 </t>
  </si>
  <si>
    <t>Социальное обеспечение и иные выплаты населению</t>
  </si>
  <si>
    <t xml:space="preserve">951 1001 0940011010 300 </t>
  </si>
  <si>
    <t>Социальные выплаты гражданам, кроме публичных нормативных социальных выплат</t>
  </si>
  <si>
    <t xml:space="preserve">951 1001 0940011010 320 </t>
  </si>
  <si>
    <t>Пособия, компенсации и иные социальные выплаты гражданам, кроме публичных нормативных обязательств</t>
  </si>
  <si>
    <t xml:space="preserve">951 1001 0940011010 321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</si>
  <si>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</si>
  <si>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</si>
  <si>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</si>
  <si>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</si>
  <si>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</si>
  <si>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</si>
  <si>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</si>
  <si>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</si>
  <si>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</si>
  <si>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</si>
  <si>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</si>
  <si>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</si>
  <si>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</si>
  <si>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</si>
  <si>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</si>
  <si>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*** 01000000000000000</t>
  </si>
  <si>
    <t>Изменение остатков средств на счетах по учету средств бюджета</t>
  </si>
  <si>
    <t>*** 01050000000000000</t>
  </si>
  <si>
    <t>увеличение остатков средств, всего</t>
  </si>
  <si>
    <t>710</t>
  </si>
  <si>
    <t>000 01050000000000500</t>
  </si>
  <si>
    <t>Увеличение прочих остатков денежных средств бюджетов сельских поселений</t>
  </si>
  <si>
    <t>000 01050201100000510</t>
  </si>
  <si>
    <t>уменьшение остатков средств, всего</t>
  </si>
  <si>
    <t>720</t>
  </si>
  <si>
    <t>000 01050000000000600</t>
  </si>
  <si>
    <t>Уменьшение прочих остатков денежных средств бюджетов сельских поселений</t>
  </si>
  <si>
    <t>000 01050201100000610</t>
  </si>
  <si>
    <t>"________"    _______________  200___  г.</t>
  </si>
  <si>
    <t>Доходы/EXPORT_SRC_KIND</t>
  </si>
  <si>
    <t>ПОС</t>
  </si>
  <si>
    <t>Доходы/FORM_CODE</t>
  </si>
  <si>
    <t>117</t>
  </si>
  <si>
    <t>Доходы/REG_DATE</t>
  </si>
  <si>
    <t>Доходы/RANGE_NAMES</t>
  </si>
  <si>
    <t>1</t>
  </si>
  <si>
    <t>Доходы/EXPORT_VB_CODE</t>
  </si>
  <si>
    <t>3</t>
  </si>
  <si>
    <t>Доходы/EXPORT_PARAM_SRC_KIND</t>
  </si>
  <si>
    <t>Доходы/FinTexExportButtonView</t>
  </si>
  <si>
    <t/>
  </si>
  <si>
    <t>Доходы/PARAMS</t>
  </si>
  <si>
    <t>Доходы/FILE_NAME</t>
  </si>
  <si>
    <t>D:\117M01.txt</t>
  </si>
  <si>
    <t>Доходы/EXPORT_SRC_CODE</t>
  </si>
  <si>
    <t>Доходы/PERIOD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</si>
</sst>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\ &quot;г.&quot;"/>
    <numFmt numFmtId="165" formatCode="?"/>
  </numFmts>
  <fonts count="5" x14ac:knownFonts="1">
    <font>
      <sz val="10"/>
      <name val="Arial"/>
    </font>
    <font>
      <b/>
      <sz val="11"/>
      <name val="Arial Cyr"/>
    </font>
    <font>
      <sz val="8"/>
      <name val="Arial Cyr"/>
    </font>
    <font>
      <sz val="10"/>
      <name val="Arial Cyr"/>
    </font>
    <font>
      <b/>
      <sz val="8"/>
      <name val="Arial Cyr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123">
    <xf numFmtId="0" fontId="0" fillId="0" borderId="0" xfId="0"/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1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left"/>
    </xf>
    <xf numFmtId="49" fontId="2" fillId="0" borderId="0" xfId="0" applyNumberFormat="1" applyFont="1" applyBorder="1" applyAlignment="1" applyProtection="1">
      <alignment horizontal="right"/>
    </xf>
    <xf numFmtId="49" fontId="2" fillId="0" borderId="2" xfId="0" applyNumberFormat="1" applyFont="1" applyBorder="1" applyAlignment="1" applyProtection="1">
      <alignment horizontal="centerContinuous"/>
    </xf>
    <xf numFmtId="0" fontId="2" fillId="0" borderId="0" xfId="0" applyFont="1" applyBorder="1" applyAlignment="1" applyProtection="1">
      <alignment horizontal="center"/>
    </xf>
    <xf numFmtId="164" fontId="2" fillId="0" borderId="3" xfId="0" applyNumberFormat="1" applyFont="1" applyBorder="1" applyAlignment="1" applyProtection="1">
      <alignment horizontal="center"/>
    </xf>
    <xf numFmtId="49" fontId="3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/>
    </xf>
    <xf numFmtId="49" fontId="2" fillId="0" borderId="3" xfId="0" applyNumberFormat="1" applyFont="1" applyBorder="1" applyAlignment="1" applyProtection="1">
      <alignment horizontal="center"/>
    </xf>
    <xf numFmtId="49" fontId="2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Continuous"/>
    </xf>
    <xf numFmtId="49" fontId="2" fillId="0" borderId="0" xfId="0" applyNumberFormat="1" applyFont="1" applyBorder="1" applyAlignment="1" applyProtection="1">
      <alignment horizontal="left"/>
    </xf>
    <xf numFmtId="49" fontId="2" fillId="0" borderId="7" xfId="0" applyNumberFormat="1" applyFont="1" applyBorder="1" applyAlignment="1" applyProtection="1">
      <alignment horizontal="centerContinuous"/>
    </xf>
    <xf numFmtId="0" fontId="1" fillId="0" borderId="0" xfId="0" applyFont="1" applyBorder="1" applyAlignment="1" applyProtection="1"/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</xf>
    <xf numFmtId="49" fontId="2" fillId="0" borderId="19" xfId="0" applyNumberFormat="1" applyFont="1" applyBorder="1" applyAlignment="1" applyProtection="1">
      <alignment horizontal="center" vertical="center"/>
    </xf>
    <xf numFmtId="49" fontId="2" fillId="0" borderId="20" xfId="0" applyNumberFormat="1" applyFont="1" applyBorder="1" applyAlignment="1" applyProtection="1">
      <alignment horizontal="center" vertical="center"/>
    </xf>
    <xf numFmtId="49" fontId="2" fillId="0" borderId="21" xfId="0" applyNumberFormat="1" applyFont="1" applyBorder="1" applyAlignment="1" applyProtection="1">
      <alignment horizontal="left" wrapText="1"/>
    </xf>
    <xf numFmtId="49" fontId="2" fillId="0" borderId="22" xfId="0" applyNumberFormat="1" applyFont="1" applyBorder="1" applyAlignment="1" applyProtection="1">
      <alignment horizontal="center" wrapText="1"/>
    </xf>
    <xf numFmtId="49" fontId="2" fillId="0" borderId="23" xfId="0" applyNumberFormat="1" applyFont="1" applyBorder="1" applyAlignment="1" applyProtection="1">
      <alignment horizontal="center"/>
    </xf>
    <xf numFmtId="4" fontId="2" fillId="0" borderId="24" xfId="0" applyNumberFormat="1" applyFont="1" applyBorder="1" applyAlignment="1" applyProtection="1">
      <alignment horizontal="right"/>
    </xf>
    <xf numFmtId="4" fontId="2" fillId="0" borderId="25" xfId="0" applyNumberFormat="1" applyFont="1" applyBorder="1" applyAlignment="1" applyProtection="1">
      <alignment horizontal="right"/>
    </xf>
    <xf numFmtId="49" fontId="2" fillId="0" borderId="26" xfId="0" applyNumberFormat="1" applyFont="1" applyBorder="1" applyAlignment="1" applyProtection="1">
      <alignment horizontal="left" wrapText="1"/>
    </xf>
    <xf numFmtId="49" fontId="2" fillId="0" borderId="27" xfId="0" applyNumberFormat="1" applyFont="1" applyBorder="1" applyAlignment="1" applyProtection="1">
      <alignment horizontal="center" wrapText="1"/>
    </xf>
    <xf numFmtId="49" fontId="2" fillId="0" borderId="28" xfId="0" applyNumberFormat="1" applyFont="1" applyBorder="1" applyAlignment="1" applyProtection="1">
      <alignment horizontal="center"/>
    </xf>
    <xf numFmtId="4" fontId="2" fillId="0" borderId="29" xfId="0" applyNumberFormat="1" applyFont="1" applyBorder="1" applyAlignment="1" applyProtection="1">
      <alignment horizontal="right"/>
    </xf>
    <xf numFmtId="4" fontId="2" fillId="0" borderId="30" xfId="0" applyNumberFormat="1" applyFont="1" applyBorder="1" applyAlignment="1" applyProtection="1">
      <alignment horizontal="right"/>
    </xf>
    <xf numFmtId="49" fontId="2" fillId="0" borderId="31" xfId="0" applyNumberFormat="1" applyFont="1" applyBorder="1" applyAlignment="1" applyProtection="1">
      <alignment horizontal="left" wrapText="1"/>
    </xf>
    <xf numFmtId="49" fontId="2" fillId="0" borderId="14" xfId="0" applyNumberFormat="1" applyFont="1" applyBorder="1" applyAlignment="1" applyProtection="1">
      <alignment horizontal="center" wrapText="1"/>
    </xf>
    <xf numFmtId="49" fontId="2" fillId="0" borderId="32" xfId="0" applyNumberFormat="1" applyFont="1" applyBorder="1" applyAlignment="1" applyProtection="1">
      <alignment horizontal="center"/>
    </xf>
    <xf numFmtId="4" fontId="2" fillId="0" borderId="15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165" fontId="2" fillId="0" borderId="31" xfId="0" applyNumberFormat="1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/>
    </xf>
    <xf numFmtId="0" fontId="2" fillId="0" borderId="34" xfId="0" applyFont="1" applyBorder="1" applyAlignment="1" applyProtection="1">
      <alignment horizontal="center"/>
    </xf>
    <xf numFmtId="49" fontId="2" fillId="0" borderId="34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/>
    <xf numFmtId="0" fontId="2" fillId="0" borderId="36" xfId="0" applyFont="1" applyBorder="1" applyAlignment="1" applyProtection="1">
      <alignment vertical="center" wrapText="1"/>
    </xf>
    <xf numFmtId="49" fontId="2" fillId="0" borderId="36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vertical="center"/>
    </xf>
    <xf numFmtId="0" fontId="2" fillId="0" borderId="32" xfId="0" applyFont="1" applyBorder="1" applyAlignment="1" applyProtection="1">
      <alignment vertical="center" wrapText="1"/>
    </xf>
    <xf numFmtId="49" fontId="2" fillId="0" borderId="32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vertical="center"/>
    </xf>
    <xf numFmtId="49" fontId="2" fillId="0" borderId="18" xfId="0" applyNumberFormat="1" applyFont="1" applyBorder="1" applyAlignment="1" applyProtection="1">
      <alignment horizontal="center" vertical="center"/>
    </xf>
    <xf numFmtId="49" fontId="4" fillId="0" borderId="31" xfId="0" applyNumberFormat="1" applyFont="1" applyBorder="1" applyAlignment="1" applyProtection="1">
      <alignment horizontal="left" wrapText="1"/>
    </xf>
    <xf numFmtId="49" fontId="4" fillId="0" borderId="37" xfId="0" applyNumberFormat="1" applyFont="1" applyBorder="1" applyAlignment="1" applyProtection="1">
      <alignment horizontal="center" wrapText="1"/>
    </xf>
    <xf numFmtId="49" fontId="4" fillId="0" borderId="32" xfId="0" applyNumberFormat="1" applyFont="1" applyBorder="1" applyAlignment="1" applyProtection="1">
      <alignment horizontal="center"/>
    </xf>
    <xf numFmtId="4" fontId="4" fillId="0" borderId="15" xfId="0" applyNumberFormat="1" applyFont="1" applyBorder="1" applyAlignment="1" applyProtection="1">
      <alignment horizontal="right"/>
    </xf>
    <xf numFmtId="4" fontId="4" fillId="0" borderId="32" xfId="0" applyNumberFormat="1" applyFont="1" applyBorder="1" applyAlignment="1" applyProtection="1">
      <alignment horizontal="right"/>
    </xf>
    <xf numFmtId="4" fontId="4" fillId="0" borderId="16" xfId="0" applyNumberFormat="1" applyFont="1" applyBorder="1" applyAlignment="1" applyProtection="1">
      <alignment horizontal="right"/>
    </xf>
    <xf numFmtId="0" fontId="2" fillId="0" borderId="26" xfId="0" applyFont="1" applyBorder="1" applyAlignment="1" applyProtection="1"/>
    <xf numFmtId="0" fontId="3" fillId="0" borderId="27" xfId="0" applyFont="1" applyBorder="1" applyAlignment="1" applyProtection="1"/>
    <xf numFmtId="0" fontId="3" fillId="0" borderId="28" xfId="0" applyFont="1" applyBorder="1" applyAlignment="1" applyProtection="1">
      <alignment horizontal="center"/>
    </xf>
    <xf numFmtId="0" fontId="3" fillId="0" borderId="29" xfId="0" applyFont="1" applyBorder="1" applyAlignment="1" applyProtection="1">
      <alignment horizontal="right"/>
    </xf>
    <xf numFmtId="0" fontId="3" fillId="0" borderId="29" xfId="0" applyFont="1" applyBorder="1" applyAlignment="1" applyProtection="1"/>
    <xf numFmtId="0" fontId="3" fillId="0" borderId="30" xfId="0" applyFont="1" applyBorder="1" applyAlignment="1" applyProtection="1"/>
    <xf numFmtId="49" fontId="2" fillId="0" borderId="25" xfId="0" applyNumberFormat="1" applyFont="1" applyBorder="1" applyAlignment="1" applyProtection="1">
      <alignment horizontal="center" wrapText="1"/>
    </xf>
    <xf numFmtId="4" fontId="2" fillId="0" borderId="23" xfId="0" applyNumberFormat="1" applyFont="1" applyBorder="1" applyAlignment="1" applyProtection="1">
      <alignment horizontal="right"/>
    </xf>
    <xf numFmtId="4" fontId="2" fillId="0" borderId="38" xfId="0" applyNumberFormat="1" applyFont="1" applyBorder="1" applyAlignment="1" applyProtection="1">
      <alignment horizontal="right"/>
    </xf>
    <xf numFmtId="165" fontId="2" fillId="0" borderId="21" xfId="0" applyNumberFormat="1" applyFont="1" applyBorder="1" applyAlignment="1" applyProtection="1">
      <alignment horizontal="left" wrapText="1"/>
    </xf>
    <xf numFmtId="0" fontId="3" fillId="0" borderId="6" xfId="0" applyFont="1" applyBorder="1" applyAlignment="1" applyProtection="1"/>
    <xf numFmtId="0" fontId="3" fillId="0" borderId="39" xfId="0" applyFont="1" applyBorder="1" applyAlignment="1" applyProtection="1"/>
    <xf numFmtId="0" fontId="3" fillId="0" borderId="39" xfId="0" applyFont="1" applyBorder="1" applyAlignment="1" applyProtection="1">
      <alignment horizontal="center"/>
    </xf>
    <xf numFmtId="0" fontId="3" fillId="0" borderId="39" xfId="0" applyFont="1" applyBorder="1" applyAlignment="1" applyProtection="1">
      <alignment horizontal="right"/>
    </xf>
    <xf numFmtId="49" fontId="2" fillId="0" borderId="38" xfId="0" applyNumberFormat="1" applyFont="1" applyBorder="1" applyAlignment="1" applyProtection="1">
      <alignment horizontal="left" wrapText="1"/>
    </xf>
    <xf numFmtId="49" fontId="2" fillId="0" borderId="40" xfId="0" applyNumberFormat="1" applyFont="1" applyBorder="1" applyAlignment="1" applyProtection="1">
      <alignment horizontal="center" wrapText="1"/>
    </xf>
    <xf numFmtId="49" fontId="2" fillId="0" borderId="41" xfId="0" applyNumberFormat="1" applyFont="1" applyBorder="1" applyAlignment="1" applyProtection="1">
      <alignment horizontal="center"/>
    </xf>
    <xf numFmtId="4" fontId="2" fillId="0" borderId="42" xfId="0" applyNumberFormat="1" applyFont="1" applyBorder="1" applyAlignment="1" applyProtection="1">
      <alignment horizontal="right"/>
    </xf>
    <xf numFmtId="4" fontId="2" fillId="0" borderId="43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>
      <alignment horizontal="center"/>
    </xf>
    <xf numFmtId="49" fontId="4" fillId="0" borderId="44" xfId="0" applyNumberFormat="1" applyFont="1" applyBorder="1" applyAlignment="1" applyProtection="1">
      <alignment horizontal="left" wrapText="1"/>
    </xf>
    <xf numFmtId="49" fontId="4" fillId="0" borderId="22" xfId="0" applyNumberFormat="1" applyFont="1" applyBorder="1" applyAlignment="1" applyProtection="1">
      <alignment horizontal="center" wrapText="1"/>
    </xf>
    <xf numFmtId="49" fontId="4" fillId="0" borderId="24" xfId="0" applyNumberFormat="1" applyFont="1" applyBorder="1" applyAlignment="1" applyProtection="1">
      <alignment horizontal="center" wrapText="1"/>
    </xf>
    <xf numFmtId="4" fontId="4" fillId="0" borderId="24" xfId="0" applyNumberFormat="1" applyFont="1" applyBorder="1" applyAlignment="1" applyProtection="1">
      <alignment horizontal="right"/>
    </xf>
    <xf numFmtId="4" fontId="4" fillId="0" borderId="38" xfId="0" applyNumberFormat="1" applyFont="1" applyBorder="1" applyAlignment="1" applyProtection="1">
      <alignment horizontal="right"/>
    </xf>
    <xf numFmtId="0" fontId="2" fillId="0" borderId="45" xfId="0" applyFont="1" applyBorder="1" applyAlignment="1" applyProtection="1">
      <alignment horizontal="left"/>
    </xf>
    <xf numFmtId="0" fontId="2" fillId="0" borderId="27" xfId="0" applyFont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49" fontId="2" fillId="0" borderId="29" xfId="0" applyNumberFormat="1" applyFont="1" applyBorder="1" applyAlignment="1" applyProtection="1">
      <alignment horizontal="center"/>
    </xf>
    <xf numFmtId="49" fontId="2" fillId="0" borderId="30" xfId="0" applyNumberFormat="1" applyFont="1" applyBorder="1" applyAlignment="1" applyProtection="1">
      <alignment horizontal="center"/>
    </xf>
    <xf numFmtId="49" fontId="4" fillId="0" borderId="14" xfId="0" applyNumberFormat="1" applyFont="1" applyBorder="1" applyAlignment="1" applyProtection="1">
      <alignment horizontal="center" wrapText="1"/>
    </xf>
    <xf numFmtId="49" fontId="4" fillId="0" borderId="15" xfId="0" applyNumberFormat="1" applyFont="1" applyBorder="1" applyAlignment="1" applyProtection="1">
      <alignment horizontal="center" wrapText="1"/>
    </xf>
    <xf numFmtId="49" fontId="2" fillId="0" borderId="24" xfId="0" applyNumberFormat="1" applyFont="1" applyBorder="1" applyAlignment="1" applyProtection="1">
      <alignment horizontal="center" wrapText="1"/>
    </xf>
    <xf numFmtId="0" fontId="3" fillId="0" borderId="33" xfId="0" applyFont="1" applyBorder="1" applyAlignment="1" applyProtection="1">
      <alignment horizontal="left"/>
    </xf>
    <xf numFmtId="0" fontId="3" fillId="0" borderId="34" xfId="0" applyFont="1" applyBorder="1" applyAlignment="1" applyProtection="1">
      <alignment horizontal="center"/>
    </xf>
    <xf numFmtId="0" fontId="3" fillId="0" borderId="34" xfId="0" applyFont="1" applyBorder="1" applyAlignment="1" applyProtection="1">
      <alignment horizontal="left"/>
    </xf>
    <xf numFmtId="49" fontId="3" fillId="0" borderId="34" xfId="0" applyNumberFormat="1" applyFont="1" applyBorder="1" applyAlignment="1" applyProtection="1"/>
    <xf numFmtId="0" fontId="3" fillId="0" borderId="34" xfId="0" applyFont="1" applyBorder="1" applyAlignment="1" applyProtection="1"/>
    <xf numFmtId="4" fontId="0" fillId="0" borderId="0" xfId="0" applyNumberFormat="1"/>
    <xf numFmtId="0" fontId="2" fillId="0" borderId="9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</xf>
    <xf numFmtId="49" fontId="2" fillId="0" borderId="9" xfId="0" applyNumberFormat="1" applyFont="1" applyBorder="1" applyAlignment="1" applyProtection="1">
      <alignment horizontal="center" vertical="center" wrapText="1"/>
    </xf>
    <xf numFmtId="49" fontId="2" fillId="0" borderId="12" xfId="0" applyNumberFormat="1" applyFont="1" applyBorder="1" applyAlignment="1" applyProtection="1">
      <alignment horizontal="center" vertical="center" wrapText="1"/>
    </xf>
    <xf numFmtId="49" fontId="2" fillId="0" borderId="15" xfId="0" applyNumberFormat="1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</xf>
    <xf numFmtId="49" fontId="2" fillId="0" borderId="10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left" wrapText="1"/>
    </xf>
    <xf numFmtId="49" fontId="3" fillId="0" borderId="5" xfId="0" applyNumberFormat="1" applyFont="1" applyBorder="1" applyAlignment="1" applyProtection="1">
      <alignment wrapText="1"/>
    </xf>
    <xf numFmtId="49" fontId="2" fillId="0" borderId="6" xfId="0" applyNumberFormat="1" applyFont="1" applyBorder="1" applyAlignment="1" applyProtection="1">
      <alignment horizontal="left" wrapText="1"/>
    </xf>
    <xf numFmtId="0" fontId="2" fillId="0" borderId="35" xfId="0" applyFont="1" applyBorder="1" applyAlignment="1" applyProtection="1">
      <alignment horizontal="center" vertical="center" wrapText="1"/>
    </xf>
    <xf numFmtId="0" fontId="2" fillId="0" borderId="3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49" fontId="2" fillId="0" borderId="9" xfId="0" applyNumberFormat="1" applyFont="1" applyBorder="1" applyAlignment="1" applyProtection="1">
      <alignment horizontal="center" vertical="center"/>
    </xf>
    <xf numFmtId="49" fontId="2" fillId="0" borderId="12" xfId="0" applyNumberFormat="1" applyFont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right"/>
    </xf>
    <xf numFmtId="0" fontId="2" fillId="0" borderId="32" xfId="0" applyFont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190500</xdr:rowOff>
    </xdr:from>
    <xdr:to>
      <xdr:col>2</xdr:col>
      <xdr:colOff>2162175</xdr:colOff>
      <xdr:row>27</xdr:row>
      <xdr:rowOff>47625</xdr:rowOff>
    </xdr:to>
    <xdr:grpSp>
      <xdr:nvGrpSpPr>
        <xdr:cNvPr id="3073" name="Group 1"/>
        <xdr:cNvGrpSpPr>
          <a:grpSpLocks/>
        </xdr:cNvGrpSpPr>
      </xdr:nvGrpSpPr>
      <xdr:grpSpPr bwMode="auto">
        <a:xfrm>
          <a:off x="0" y="4210050"/>
          <a:ext cx="5353050" cy="371475"/>
          <a:chOff x="0" y="0"/>
          <a:chExt cx="1023" cy="255"/>
        </a:xfrm>
      </xdr:grpSpPr>
      <xdr:sp macro="" textlink="">
        <xdr:nvSpPr>
          <xdr:cNvPr id="3074" name="Text Box 2"/>
          <xdr:cNvSpPr txBox="1">
            <a:spLocks noChangeArrowheads="1"/>
          </xdr:cNvSpPr>
        </xdr:nvSpPr>
        <xdr:spPr bwMode="auto">
          <a:xfrm>
            <a:off x="1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Руководитель</a:t>
            </a:r>
          </a:p>
        </xdr:txBody>
      </xdr:sp>
      <xdr:sp macro="" textlink="">
        <xdr:nvSpPr>
          <xdr:cNvPr id="3075" name="Text Box 3"/>
          <xdr:cNvSpPr txBox="1">
            <a:spLocks noChangeArrowheads="1"/>
          </xdr:cNvSpPr>
        </xdr:nvSpPr>
        <xdr:spPr bwMode="auto">
          <a:xfrm>
            <a:off x="404" y="1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endParaRPr lang="ru-RU"/>
          </a:p>
        </xdr:txBody>
      </xdr:sp>
      <xdr:sp macro="" textlink="">
        <xdr:nvSpPr>
          <xdr:cNvPr id="3076" name="Text Box 4"/>
          <xdr:cNvSpPr txBox="1">
            <a:spLocks noChangeArrowheads="1"/>
          </xdr:cNvSpPr>
        </xdr:nvSpPr>
        <xdr:spPr bwMode="auto">
          <a:xfrm>
            <a:off x="404" y="94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77" name="Line 5"/>
          <xdr:cNvSpPr>
            <a:spLocks noChangeShapeType="1"/>
          </xdr:cNvSpPr>
        </xdr:nvSpPr>
        <xdr:spPr bwMode="auto">
          <a:xfrm>
            <a:off x="404" y="94"/>
            <a:ext cx="165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78" name="Text Box 6"/>
          <xdr:cNvSpPr txBox="1">
            <a:spLocks noChangeArrowheads="1"/>
          </xdr:cNvSpPr>
        </xdr:nvSpPr>
        <xdr:spPr bwMode="auto">
          <a:xfrm>
            <a:off x="625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79" name="Text Box 7"/>
          <xdr:cNvSpPr txBox="1">
            <a:spLocks noChangeArrowheads="1"/>
          </xdr:cNvSpPr>
        </xdr:nvSpPr>
        <xdr:spPr bwMode="auto">
          <a:xfrm>
            <a:off x="625" y="94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80" name="Line 8"/>
          <xdr:cNvSpPr>
            <a:spLocks noChangeShapeType="1"/>
          </xdr:cNvSpPr>
        </xdr:nvSpPr>
        <xdr:spPr bwMode="auto">
          <a:xfrm>
            <a:off x="625" y="94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</xdr:grpSp>
    <xdr:clientData/>
  </xdr:twoCellAnchor>
  <xdr:twoCellAnchor>
    <xdr:from>
      <xdr:col>0</xdr:col>
      <xdr:colOff>0</xdr:colOff>
      <xdr:row>28</xdr:row>
      <xdr:rowOff>76200</xdr:rowOff>
    </xdr:from>
    <xdr:to>
      <xdr:col>2</xdr:col>
      <xdr:colOff>2162175</xdr:colOff>
      <xdr:row>31</xdr:row>
      <xdr:rowOff>66675</xdr:rowOff>
    </xdr:to>
    <xdr:grpSp>
      <xdr:nvGrpSpPr>
        <xdr:cNvPr id="3081" name="Group 9"/>
        <xdr:cNvGrpSpPr>
          <a:grpSpLocks/>
        </xdr:cNvGrpSpPr>
      </xdr:nvGrpSpPr>
      <xdr:grpSpPr bwMode="auto">
        <a:xfrm>
          <a:off x="0" y="4772025"/>
          <a:ext cx="5353050" cy="476250"/>
          <a:chOff x="0" y="0"/>
          <a:chExt cx="1023" cy="255"/>
        </a:xfrm>
      </xdr:grpSpPr>
      <xdr:sp macro="" textlink="">
        <xdr:nvSpPr>
          <xdr:cNvPr id="3082" name="Text Box 10"/>
          <xdr:cNvSpPr txBox="1">
            <a:spLocks noChangeArrowheads="1"/>
          </xdr:cNvSpPr>
        </xdr:nvSpPr>
        <xdr:spPr bwMode="auto">
          <a:xfrm>
            <a:off x="1" y="1"/>
            <a:ext cx="347" cy="1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Руководитель финансово-экономической службы</a:t>
            </a:r>
          </a:p>
        </xdr:txBody>
      </xdr:sp>
      <xdr:sp macro="" textlink="">
        <xdr:nvSpPr>
          <xdr:cNvPr id="3083" name="Text Box 11"/>
          <xdr:cNvSpPr txBox="1">
            <a:spLocks noChangeArrowheads="1"/>
          </xdr:cNvSpPr>
        </xdr:nvSpPr>
        <xdr:spPr bwMode="auto">
          <a:xfrm>
            <a:off x="404" y="1"/>
            <a:ext cx="165" cy="1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endParaRPr lang="ru-RU"/>
          </a:p>
        </xdr:txBody>
      </xdr:sp>
      <xdr:sp macro="" textlink="">
        <xdr:nvSpPr>
          <xdr:cNvPr id="3084" name="Text Box 12"/>
          <xdr:cNvSpPr txBox="1">
            <a:spLocks noChangeArrowheads="1"/>
          </xdr:cNvSpPr>
        </xdr:nvSpPr>
        <xdr:spPr bwMode="auto">
          <a:xfrm>
            <a:off x="404" y="139"/>
            <a:ext cx="165" cy="6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85" name="Line 13"/>
          <xdr:cNvSpPr>
            <a:spLocks noChangeShapeType="1"/>
          </xdr:cNvSpPr>
        </xdr:nvSpPr>
        <xdr:spPr bwMode="auto">
          <a:xfrm>
            <a:off x="404" y="139"/>
            <a:ext cx="165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86" name="Text Box 14"/>
          <xdr:cNvSpPr txBox="1">
            <a:spLocks noChangeArrowheads="1"/>
          </xdr:cNvSpPr>
        </xdr:nvSpPr>
        <xdr:spPr bwMode="auto">
          <a:xfrm>
            <a:off x="625" y="1"/>
            <a:ext cx="347" cy="1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87" name="Text Box 15"/>
          <xdr:cNvSpPr txBox="1">
            <a:spLocks noChangeArrowheads="1"/>
          </xdr:cNvSpPr>
        </xdr:nvSpPr>
        <xdr:spPr bwMode="auto">
          <a:xfrm>
            <a:off x="625" y="139"/>
            <a:ext cx="347" cy="6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88" name="Line 16"/>
          <xdr:cNvSpPr>
            <a:spLocks noChangeShapeType="1"/>
          </xdr:cNvSpPr>
        </xdr:nvSpPr>
        <xdr:spPr bwMode="auto">
          <a:xfrm>
            <a:off x="625" y="139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</xdr:grpSp>
    <xdr:clientData/>
  </xdr:twoCellAnchor>
  <xdr:twoCellAnchor>
    <xdr:from>
      <xdr:col>0</xdr:col>
      <xdr:colOff>0</xdr:colOff>
      <xdr:row>32</xdr:row>
      <xdr:rowOff>95250</xdr:rowOff>
    </xdr:from>
    <xdr:to>
      <xdr:col>2</xdr:col>
      <xdr:colOff>2162175</xdr:colOff>
      <xdr:row>34</xdr:row>
      <xdr:rowOff>114300</xdr:rowOff>
    </xdr:to>
    <xdr:grpSp>
      <xdr:nvGrpSpPr>
        <xdr:cNvPr id="3089" name="Group 17"/>
        <xdr:cNvGrpSpPr>
          <a:grpSpLocks/>
        </xdr:cNvGrpSpPr>
      </xdr:nvGrpSpPr>
      <xdr:grpSpPr bwMode="auto">
        <a:xfrm>
          <a:off x="0" y="5438775"/>
          <a:ext cx="5353050" cy="342900"/>
          <a:chOff x="0" y="0"/>
          <a:chExt cx="1023" cy="255"/>
        </a:xfrm>
      </xdr:grpSpPr>
      <xdr:sp macro="" textlink="">
        <xdr:nvSpPr>
          <xdr:cNvPr id="3090" name="Text Box 18"/>
          <xdr:cNvSpPr txBox="1">
            <a:spLocks noChangeArrowheads="1"/>
          </xdr:cNvSpPr>
        </xdr:nvSpPr>
        <xdr:spPr bwMode="auto">
          <a:xfrm>
            <a:off x="1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Главный бухгалтер</a:t>
            </a:r>
          </a:p>
        </xdr:txBody>
      </xdr:sp>
      <xdr:sp macro="" textlink="">
        <xdr:nvSpPr>
          <xdr:cNvPr id="3091" name="Text Box 19"/>
          <xdr:cNvSpPr txBox="1">
            <a:spLocks noChangeArrowheads="1"/>
          </xdr:cNvSpPr>
        </xdr:nvSpPr>
        <xdr:spPr bwMode="auto">
          <a:xfrm>
            <a:off x="404" y="1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endParaRPr lang="ru-RU"/>
          </a:p>
        </xdr:txBody>
      </xdr:sp>
      <xdr:sp macro="" textlink="">
        <xdr:nvSpPr>
          <xdr:cNvPr id="3092" name="Text Box 20"/>
          <xdr:cNvSpPr txBox="1">
            <a:spLocks noChangeArrowheads="1"/>
          </xdr:cNvSpPr>
        </xdr:nvSpPr>
        <xdr:spPr bwMode="auto">
          <a:xfrm>
            <a:off x="404" y="94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93" name="Line 21"/>
          <xdr:cNvSpPr>
            <a:spLocks noChangeShapeType="1"/>
          </xdr:cNvSpPr>
        </xdr:nvSpPr>
        <xdr:spPr bwMode="auto">
          <a:xfrm>
            <a:off x="404" y="94"/>
            <a:ext cx="165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94" name="Text Box 22"/>
          <xdr:cNvSpPr txBox="1">
            <a:spLocks noChangeArrowheads="1"/>
          </xdr:cNvSpPr>
        </xdr:nvSpPr>
        <xdr:spPr bwMode="auto">
          <a:xfrm>
            <a:off x="625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95" name="Text Box 23"/>
          <xdr:cNvSpPr txBox="1">
            <a:spLocks noChangeArrowheads="1"/>
          </xdr:cNvSpPr>
        </xdr:nvSpPr>
        <xdr:spPr bwMode="auto">
          <a:xfrm>
            <a:off x="625" y="94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96" name="Line 24"/>
          <xdr:cNvSpPr>
            <a:spLocks noChangeShapeType="1"/>
          </xdr:cNvSpPr>
        </xdr:nvSpPr>
        <xdr:spPr bwMode="auto">
          <a:xfrm>
            <a:off x="625" y="94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5"/>
  <sheetViews>
    <sheetView showGridLines="0" tabSelected="1" workbookViewId="0">
      <selection sqref="A1:D1"/>
    </sheetView>
  </sheetViews>
  <sheetFormatPr defaultRowHeight="12.75" customHeight="1" x14ac:dyDescent="0.2"/>
  <cols>
    <col min="1" max="1" width="43.7109375" customWidth="1"/>
    <col min="2" max="2" width="6.140625" customWidth="1"/>
    <col min="3" max="3" width="40.7109375" customWidth="1"/>
    <col min="4" max="4" width="21" customWidth="1"/>
    <col min="5" max="6" width="18.7109375" customWidth="1"/>
  </cols>
  <sheetData>
    <row r="1" spans="1:6" ht="15" x14ac:dyDescent="0.25">
      <c r="A1" s="109"/>
      <c r="B1" s="109"/>
      <c r="C1" s="109"/>
      <c r="D1" s="109"/>
      <c r="E1" s="2"/>
      <c r="F1" s="2"/>
    </row>
    <row r="2" spans="1:6" ht="16.899999999999999" customHeight="1" x14ac:dyDescent="0.25">
      <c r="A2" s="109" t="s">
        <v>0</v>
      </c>
      <c r="B2" s="109"/>
      <c r="C2" s="109"/>
      <c r="D2" s="109"/>
      <c r="E2" s="3"/>
      <c r="F2" s="4" t="s">
        <v>1</v>
      </c>
    </row>
    <row r="3" spans="1:6" x14ac:dyDescent="0.2">
      <c r="A3" s="5"/>
      <c r="B3" s="5"/>
      <c r="C3" s="5"/>
      <c r="D3" s="5"/>
      <c r="E3" s="6" t="s">
        <v>2</v>
      </c>
      <c r="F3" s="7" t="s">
        <v>3</v>
      </c>
    </row>
    <row r="4" spans="1:6" x14ac:dyDescent="0.2">
      <c r="A4" s="110" t="s">
        <v>5</v>
      </c>
      <c r="B4" s="110"/>
      <c r="C4" s="110"/>
      <c r="D4" s="110"/>
      <c r="E4" s="3" t="s">
        <v>4</v>
      </c>
      <c r="F4" s="9" t="s">
        <v>6</v>
      </c>
    </row>
    <row r="5" spans="1:6" x14ac:dyDescent="0.2">
      <c r="A5" s="10"/>
      <c r="B5" s="10"/>
      <c r="C5" s="10"/>
      <c r="D5" s="10"/>
      <c r="E5" s="3" t="s">
        <v>7</v>
      </c>
      <c r="F5" s="11" t="s">
        <v>18</v>
      </c>
    </row>
    <row r="6" spans="1:6" x14ac:dyDescent="0.2">
      <c r="A6" s="12" t="s">
        <v>8</v>
      </c>
      <c r="B6" s="111" t="s">
        <v>15</v>
      </c>
      <c r="C6" s="112"/>
      <c r="D6" s="112"/>
      <c r="E6" s="3" t="s">
        <v>9</v>
      </c>
      <c r="F6" s="11" t="s">
        <v>19</v>
      </c>
    </row>
    <row r="7" spans="1:6" x14ac:dyDescent="0.2">
      <c r="A7" s="12" t="s">
        <v>10</v>
      </c>
      <c r="B7" s="113" t="s">
        <v>16</v>
      </c>
      <c r="C7" s="113"/>
      <c r="D7" s="113"/>
      <c r="E7" s="3" t="s">
        <v>11</v>
      </c>
      <c r="F7" s="13" t="s">
        <v>20</v>
      </c>
    </row>
    <row r="8" spans="1:6" x14ac:dyDescent="0.2">
      <c r="A8" s="12" t="s">
        <v>12</v>
      </c>
      <c r="B8" s="12"/>
      <c r="C8" s="12"/>
      <c r="D8" s="14"/>
      <c r="E8" s="3"/>
      <c r="F8" s="15"/>
    </row>
    <row r="9" spans="1:6" x14ac:dyDescent="0.2">
      <c r="A9" s="12" t="s">
        <v>17</v>
      </c>
      <c r="B9" s="12"/>
      <c r="C9" s="16"/>
      <c r="D9" s="14"/>
      <c r="E9" s="3" t="s">
        <v>13</v>
      </c>
      <c r="F9" s="17" t="s">
        <v>14</v>
      </c>
    </row>
    <row r="10" spans="1:6" ht="20.25" customHeight="1" x14ac:dyDescent="0.25">
      <c r="A10" s="109" t="s">
        <v>21</v>
      </c>
      <c r="B10" s="109"/>
      <c r="C10" s="109"/>
      <c r="D10" s="109"/>
      <c r="E10" s="1"/>
      <c r="F10" s="18"/>
    </row>
    <row r="11" spans="1:6" ht="4.1500000000000004" customHeight="1" x14ac:dyDescent="0.2">
      <c r="A11" s="103" t="s">
        <v>22</v>
      </c>
      <c r="B11" s="97" t="s">
        <v>23</v>
      </c>
      <c r="C11" s="97" t="s">
        <v>24</v>
      </c>
      <c r="D11" s="100" t="s">
        <v>25</v>
      </c>
      <c r="E11" s="100" t="s">
        <v>26</v>
      </c>
      <c r="F11" s="106" t="s">
        <v>27</v>
      </c>
    </row>
    <row r="12" spans="1:6" ht="3.6" customHeight="1" x14ac:dyDescent="0.2">
      <c r="A12" s="104"/>
      <c r="B12" s="98"/>
      <c r="C12" s="98"/>
      <c r="D12" s="101"/>
      <c r="E12" s="101"/>
      <c r="F12" s="107"/>
    </row>
    <row r="13" spans="1:6" ht="3" customHeight="1" x14ac:dyDescent="0.2">
      <c r="A13" s="104"/>
      <c r="B13" s="98"/>
      <c r="C13" s="98"/>
      <c r="D13" s="101"/>
      <c r="E13" s="101"/>
      <c r="F13" s="107"/>
    </row>
    <row r="14" spans="1:6" ht="3" customHeight="1" x14ac:dyDescent="0.2">
      <c r="A14" s="104"/>
      <c r="B14" s="98"/>
      <c r="C14" s="98"/>
      <c r="D14" s="101"/>
      <c r="E14" s="101"/>
      <c r="F14" s="107"/>
    </row>
    <row r="15" spans="1:6" ht="3" customHeight="1" x14ac:dyDescent="0.2">
      <c r="A15" s="104"/>
      <c r="B15" s="98"/>
      <c r="C15" s="98"/>
      <c r="D15" s="101"/>
      <c r="E15" s="101"/>
      <c r="F15" s="107"/>
    </row>
    <row r="16" spans="1:6" ht="3" customHeight="1" x14ac:dyDescent="0.2">
      <c r="A16" s="104"/>
      <c r="B16" s="98"/>
      <c r="C16" s="98"/>
      <c r="D16" s="101"/>
      <c r="E16" s="101"/>
      <c r="F16" s="107"/>
    </row>
    <row r="17" spans="1:6" ht="23.45" customHeight="1" x14ac:dyDescent="0.2">
      <c r="A17" s="105"/>
      <c r="B17" s="99"/>
      <c r="C17" s="99"/>
      <c r="D17" s="102"/>
      <c r="E17" s="102"/>
      <c r="F17" s="108"/>
    </row>
    <row r="18" spans="1:6" ht="12.6" customHeight="1" x14ac:dyDescent="0.2">
      <c r="A18" s="19">
        <v>1</v>
      </c>
      <c r="B18" s="20">
        <v>2</v>
      </c>
      <c r="C18" s="21">
        <v>3</v>
      </c>
      <c r="D18" s="22" t="s">
        <v>28</v>
      </c>
      <c r="E18" s="23" t="s">
        <v>29</v>
      </c>
      <c r="F18" s="24" t="s">
        <v>30</v>
      </c>
    </row>
    <row r="19" spans="1:6" x14ac:dyDescent="0.2">
      <c r="A19" s="25" t="s">
        <v>31</v>
      </c>
      <c r="B19" s="26" t="s">
        <v>32</v>
      </c>
      <c r="C19" s="27" t="s">
        <v>33</v>
      </c>
      <c r="D19" s="28">
        <v>8892000</v>
      </c>
      <c r="E19" s="29">
        <v>4580530.8099999996</v>
      </c>
      <c r="F19" s="28">
        <f>IF(OR(D19="-",IF(E19="-",0,E19)&gt;=IF(D19="-",0,D19)),"-",IF(D19="-",0,D19)-IF(E19="-",0,E19))</f>
        <v>4311469.1900000004</v>
      </c>
    </row>
    <row r="20" spans="1:6" x14ac:dyDescent="0.2">
      <c r="A20" s="30" t="s">
        <v>34</v>
      </c>
      <c r="B20" s="31"/>
      <c r="C20" s="32"/>
      <c r="D20" s="33"/>
      <c r="E20" s="33"/>
      <c r="F20" s="34"/>
    </row>
    <row r="21" spans="1:6" x14ac:dyDescent="0.2">
      <c r="A21" s="35" t="s">
        <v>35</v>
      </c>
      <c r="B21" s="36" t="s">
        <v>32</v>
      </c>
      <c r="C21" s="37" t="s">
        <v>36</v>
      </c>
      <c r="D21" s="38">
        <v>3956600</v>
      </c>
      <c r="E21" s="38">
        <v>1085704.67</v>
      </c>
      <c r="F21" s="39">
        <f t="shared" ref="F21:F64" si="0">IF(OR(D21="-",IF(E21="-",0,E21)&gt;=IF(D21="-",0,D21)),"-",IF(D21="-",0,D21)-IF(E21="-",0,E21))</f>
        <v>2870895.33</v>
      </c>
    </row>
    <row r="22" spans="1:6" x14ac:dyDescent="0.2">
      <c r="A22" s="35" t="s">
        <v>37</v>
      </c>
      <c r="B22" s="36" t="s">
        <v>32</v>
      </c>
      <c r="C22" s="37" t="s">
        <v>38</v>
      </c>
      <c r="D22" s="38">
        <v>156100</v>
      </c>
      <c r="E22" s="38">
        <v>79057.52</v>
      </c>
      <c r="F22" s="39">
        <f t="shared" si="0"/>
        <v>77042.48</v>
      </c>
    </row>
    <row r="23" spans="1:6" x14ac:dyDescent="0.2">
      <c r="A23" s="35" t="s">
        <v>39</v>
      </c>
      <c r="B23" s="36" t="s">
        <v>32</v>
      </c>
      <c r="C23" s="37" t="s">
        <v>40</v>
      </c>
      <c r="D23" s="38">
        <v>156100</v>
      </c>
      <c r="E23" s="38">
        <v>79057.52</v>
      </c>
      <c r="F23" s="39">
        <f t="shared" si="0"/>
        <v>77042.48</v>
      </c>
    </row>
    <row r="24" spans="1:6" ht="67.5" x14ac:dyDescent="0.2">
      <c r="A24" s="40" t="s">
        <v>41</v>
      </c>
      <c r="B24" s="36" t="s">
        <v>32</v>
      </c>
      <c r="C24" s="37" t="s">
        <v>42</v>
      </c>
      <c r="D24" s="38">
        <v>156100</v>
      </c>
      <c r="E24" s="38">
        <v>76628.100000000006</v>
      </c>
      <c r="F24" s="39">
        <f t="shared" si="0"/>
        <v>79471.899999999994</v>
      </c>
    </row>
    <row r="25" spans="1:6" ht="90" x14ac:dyDescent="0.2">
      <c r="A25" s="40" t="s">
        <v>43</v>
      </c>
      <c r="B25" s="36" t="s">
        <v>32</v>
      </c>
      <c r="C25" s="37" t="s">
        <v>44</v>
      </c>
      <c r="D25" s="38" t="s">
        <v>45</v>
      </c>
      <c r="E25" s="38">
        <v>76628.27</v>
      </c>
      <c r="F25" s="39" t="str">
        <f t="shared" si="0"/>
        <v>-</v>
      </c>
    </row>
    <row r="26" spans="1:6" ht="90" x14ac:dyDescent="0.2">
      <c r="A26" s="40" t="s">
        <v>46</v>
      </c>
      <c r="B26" s="36" t="s">
        <v>32</v>
      </c>
      <c r="C26" s="37" t="s">
        <v>47</v>
      </c>
      <c r="D26" s="38" t="s">
        <v>45</v>
      </c>
      <c r="E26" s="38">
        <v>-0.17</v>
      </c>
      <c r="F26" s="39" t="str">
        <f t="shared" si="0"/>
        <v>-</v>
      </c>
    </row>
    <row r="27" spans="1:6" ht="101.25" x14ac:dyDescent="0.2">
      <c r="A27" s="40" t="s">
        <v>48</v>
      </c>
      <c r="B27" s="36" t="s">
        <v>32</v>
      </c>
      <c r="C27" s="37" t="s">
        <v>49</v>
      </c>
      <c r="D27" s="38" t="s">
        <v>45</v>
      </c>
      <c r="E27" s="38">
        <v>1039.58</v>
      </c>
      <c r="F27" s="39" t="str">
        <f t="shared" si="0"/>
        <v>-</v>
      </c>
    </row>
    <row r="28" spans="1:6" ht="123.75" x14ac:dyDescent="0.2">
      <c r="A28" s="40" t="s">
        <v>50</v>
      </c>
      <c r="B28" s="36" t="s">
        <v>32</v>
      </c>
      <c r="C28" s="37" t="s">
        <v>51</v>
      </c>
      <c r="D28" s="38" t="s">
        <v>45</v>
      </c>
      <c r="E28" s="38">
        <v>987</v>
      </c>
      <c r="F28" s="39" t="str">
        <f t="shared" si="0"/>
        <v>-</v>
      </c>
    </row>
    <row r="29" spans="1:6" ht="123.75" x14ac:dyDescent="0.2">
      <c r="A29" s="40" t="s">
        <v>52</v>
      </c>
      <c r="B29" s="36" t="s">
        <v>32</v>
      </c>
      <c r="C29" s="37" t="s">
        <v>53</v>
      </c>
      <c r="D29" s="38" t="s">
        <v>45</v>
      </c>
      <c r="E29" s="38">
        <v>52.58</v>
      </c>
      <c r="F29" s="39" t="str">
        <f t="shared" si="0"/>
        <v>-</v>
      </c>
    </row>
    <row r="30" spans="1:6" ht="33.75" x14ac:dyDescent="0.2">
      <c r="A30" s="35" t="s">
        <v>54</v>
      </c>
      <c r="B30" s="36" t="s">
        <v>32</v>
      </c>
      <c r="C30" s="37" t="s">
        <v>55</v>
      </c>
      <c r="D30" s="38" t="s">
        <v>45</v>
      </c>
      <c r="E30" s="38">
        <v>1389.84</v>
      </c>
      <c r="F30" s="39" t="str">
        <f t="shared" si="0"/>
        <v>-</v>
      </c>
    </row>
    <row r="31" spans="1:6" ht="67.5" x14ac:dyDescent="0.2">
      <c r="A31" s="35" t="s">
        <v>56</v>
      </c>
      <c r="B31" s="36" t="s">
        <v>32</v>
      </c>
      <c r="C31" s="37" t="s">
        <v>57</v>
      </c>
      <c r="D31" s="38" t="s">
        <v>45</v>
      </c>
      <c r="E31" s="38">
        <v>1389.84</v>
      </c>
      <c r="F31" s="39" t="str">
        <f t="shared" si="0"/>
        <v>-</v>
      </c>
    </row>
    <row r="32" spans="1:6" x14ac:dyDescent="0.2">
      <c r="A32" s="35" t="s">
        <v>58</v>
      </c>
      <c r="B32" s="36" t="s">
        <v>32</v>
      </c>
      <c r="C32" s="37" t="s">
        <v>59</v>
      </c>
      <c r="D32" s="38">
        <v>1031600</v>
      </c>
      <c r="E32" s="38">
        <v>673331.53</v>
      </c>
      <c r="F32" s="39">
        <f t="shared" si="0"/>
        <v>358268.47</v>
      </c>
    </row>
    <row r="33" spans="1:6" x14ac:dyDescent="0.2">
      <c r="A33" s="35" t="s">
        <v>60</v>
      </c>
      <c r="B33" s="36" t="s">
        <v>32</v>
      </c>
      <c r="C33" s="37" t="s">
        <v>61</v>
      </c>
      <c r="D33" s="38">
        <v>1031600</v>
      </c>
      <c r="E33" s="38">
        <v>673331.53</v>
      </c>
      <c r="F33" s="39">
        <f t="shared" si="0"/>
        <v>358268.47</v>
      </c>
    </row>
    <row r="34" spans="1:6" x14ac:dyDescent="0.2">
      <c r="A34" s="35" t="s">
        <v>60</v>
      </c>
      <c r="B34" s="36" t="s">
        <v>32</v>
      </c>
      <c r="C34" s="37" t="s">
        <v>62</v>
      </c>
      <c r="D34" s="38">
        <v>1031600</v>
      </c>
      <c r="E34" s="38">
        <v>673331.53</v>
      </c>
      <c r="F34" s="39">
        <f t="shared" si="0"/>
        <v>358268.47</v>
      </c>
    </row>
    <row r="35" spans="1:6" ht="45" x14ac:dyDescent="0.2">
      <c r="A35" s="35" t="s">
        <v>63</v>
      </c>
      <c r="B35" s="36" t="s">
        <v>32</v>
      </c>
      <c r="C35" s="37" t="s">
        <v>64</v>
      </c>
      <c r="D35" s="38" t="s">
        <v>45</v>
      </c>
      <c r="E35" s="38">
        <v>673331.53</v>
      </c>
      <c r="F35" s="39" t="str">
        <f t="shared" si="0"/>
        <v>-</v>
      </c>
    </row>
    <row r="36" spans="1:6" x14ac:dyDescent="0.2">
      <c r="A36" s="35" t="s">
        <v>65</v>
      </c>
      <c r="B36" s="36" t="s">
        <v>32</v>
      </c>
      <c r="C36" s="37" t="s">
        <v>66</v>
      </c>
      <c r="D36" s="38">
        <v>2654600</v>
      </c>
      <c r="E36" s="38">
        <v>249298.75</v>
      </c>
      <c r="F36" s="39">
        <f t="shared" si="0"/>
        <v>2405301.25</v>
      </c>
    </row>
    <row r="37" spans="1:6" x14ac:dyDescent="0.2">
      <c r="A37" s="35" t="s">
        <v>67</v>
      </c>
      <c r="B37" s="36" t="s">
        <v>32</v>
      </c>
      <c r="C37" s="37" t="s">
        <v>68</v>
      </c>
      <c r="D37" s="38">
        <v>172500</v>
      </c>
      <c r="E37" s="38">
        <v>31990.9</v>
      </c>
      <c r="F37" s="39">
        <f t="shared" si="0"/>
        <v>140509.1</v>
      </c>
    </row>
    <row r="38" spans="1:6" ht="33.75" x14ac:dyDescent="0.2">
      <c r="A38" s="35" t="s">
        <v>69</v>
      </c>
      <c r="B38" s="36" t="s">
        <v>32</v>
      </c>
      <c r="C38" s="37" t="s">
        <v>70</v>
      </c>
      <c r="D38" s="38">
        <v>172500</v>
      </c>
      <c r="E38" s="38">
        <v>31990.9</v>
      </c>
      <c r="F38" s="39">
        <f t="shared" si="0"/>
        <v>140509.1</v>
      </c>
    </row>
    <row r="39" spans="1:6" ht="67.5" x14ac:dyDescent="0.2">
      <c r="A39" s="35" t="s">
        <v>71</v>
      </c>
      <c r="B39" s="36" t="s">
        <v>32</v>
      </c>
      <c r="C39" s="37" t="s">
        <v>72</v>
      </c>
      <c r="D39" s="38" t="s">
        <v>45</v>
      </c>
      <c r="E39" s="38">
        <v>31990.9</v>
      </c>
      <c r="F39" s="39" t="str">
        <f t="shared" si="0"/>
        <v>-</v>
      </c>
    </row>
    <row r="40" spans="1:6" x14ac:dyDescent="0.2">
      <c r="A40" s="35" t="s">
        <v>73</v>
      </c>
      <c r="B40" s="36" t="s">
        <v>32</v>
      </c>
      <c r="C40" s="37" t="s">
        <v>74</v>
      </c>
      <c r="D40" s="38">
        <v>2482100</v>
      </c>
      <c r="E40" s="38">
        <v>217307.85</v>
      </c>
      <c r="F40" s="39">
        <f t="shared" si="0"/>
        <v>2264792.15</v>
      </c>
    </row>
    <row r="41" spans="1:6" x14ac:dyDescent="0.2">
      <c r="A41" s="35" t="s">
        <v>75</v>
      </c>
      <c r="B41" s="36" t="s">
        <v>32</v>
      </c>
      <c r="C41" s="37" t="s">
        <v>76</v>
      </c>
      <c r="D41" s="38">
        <v>150500</v>
      </c>
      <c r="E41" s="38">
        <v>172538.07</v>
      </c>
      <c r="F41" s="39" t="str">
        <f t="shared" si="0"/>
        <v>-</v>
      </c>
    </row>
    <row r="42" spans="1:6" ht="33.75" x14ac:dyDescent="0.2">
      <c r="A42" s="35" t="s">
        <v>77</v>
      </c>
      <c r="B42" s="36" t="s">
        <v>32</v>
      </c>
      <c r="C42" s="37" t="s">
        <v>78</v>
      </c>
      <c r="D42" s="38">
        <v>150500</v>
      </c>
      <c r="E42" s="38">
        <v>172538.07</v>
      </c>
      <c r="F42" s="39" t="str">
        <f t="shared" si="0"/>
        <v>-</v>
      </c>
    </row>
    <row r="43" spans="1:6" x14ac:dyDescent="0.2">
      <c r="A43" s="35" t="s">
        <v>79</v>
      </c>
      <c r="B43" s="36" t="s">
        <v>32</v>
      </c>
      <c r="C43" s="37" t="s">
        <v>80</v>
      </c>
      <c r="D43" s="38">
        <v>2331600</v>
      </c>
      <c r="E43" s="38">
        <v>44769.78</v>
      </c>
      <c r="F43" s="39">
        <f t="shared" si="0"/>
        <v>2286830.2200000002</v>
      </c>
    </row>
    <row r="44" spans="1:6" ht="33.75" x14ac:dyDescent="0.2">
      <c r="A44" s="35" t="s">
        <v>81</v>
      </c>
      <c r="B44" s="36" t="s">
        <v>32</v>
      </c>
      <c r="C44" s="37" t="s">
        <v>82</v>
      </c>
      <c r="D44" s="38">
        <v>2331600</v>
      </c>
      <c r="E44" s="38">
        <v>44769.78</v>
      </c>
      <c r="F44" s="39">
        <f t="shared" si="0"/>
        <v>2286830.2200000002</v>
      </c>
    </row>
    <row r="45" spans="1:6" ht="33.75" x14ac:dyDescent="0.2">
      <c r="A45" s="35" t="s">
        <v>83</v>
      </c>
      <c r="B45" s="36" t="s">
        <v>32</v>
      </c>
      <c r="C45" s="37" t="s">
        <v>84</v>
      </c>
      <c r="D45" s="38">
        <v>79100</v>
      </c>
      <c r="E45" s="38">
        <v>45488.08</v>
      </c>
      <c r="F45" s="39">
        <f t="shared" si="0"/>
        <v>33611.919999999998</v>
      </c>
    </row>
    <row r="46" spans="1:6" ht="78.75" x14ac:dyDescent="0.2">
      <c r="A46" s="40" t="s">
        <v>85</v>
      </c>
      <c r="B46" s="36" t="s">
        <v>32</v>
      </c>
      <c r="C46" s="37" t="s">
        <v>86</v>
      </c>
      <c r="D46" s="38">
        <v>79100</v>
      </c>
      <c r="E46" s="38">
        <v>45488.08</v>
      </c>
      <c r="F46" s="39">
        <f t="shared" si="0"/>
        <v>33611.919999999998</v>
      </c>
    </row>
    <row r="47" spans="1:6" ht="67.5" x14ac:dyDescent="0.2">
      <c r="A47" s="40" t="s">
        <v>87</v>
      </c>
      <c r="B47" s="36" t="s">
        <v>32</v>
      </c>
      <c r="C47" s="37" t="s">
        <v>88</v>
      </c>
      <c r="D47" s="38">
        <v>79100</v>
      </c>
      <c r="E47" s="38">
        <v>45488.08</v>
      </c>
      <c r="F47" s="39">
        <f t="shared" si="0"/>
        <v>33611.919999999998</v>
      </c>
    </row>
    <row r="48" spans="1:6" ht="56.25" x14ac:dyDescent="0.2">
      <c r="A48" s="35" t="s">
        <v>89</v>
      </c>
      <c r="B48" s="36" t="s">
        <v>32</v>
      </c>
      <c r="C48" s="37" t="s">
        <v>90</v>
      </c>
      <c r="D48" s="38">
        <v>79100</v>
      </c>
      <c r="E48" s="38">
        <v>45488.08</v>
      </c>
      <c r="F48" s="39">
        <f t="shared" si="0"/>
        <v>33611.919999999998</v>
      </c>
    </row>
    <row r="49" spans="1:6" ht="22.5" x14ac:dyDescent="0.2">
      <c r="A49" s="35" t="s">
        <v>91</v>
      </c>
      <c r="B49" s="36" t="s">
        <v>32</v>
      </c>
      <c r="C49" s="37" t="s">
        <v>92</v>
      </c>
      <c r="D49" s="38">
        <v>35200</v>
      </c>
      <c r="E49" s="38">
        <v>38528.79</v>
      </c>
      <c r="F49" s="39" t="str">
        <f t="shared" si="0"/>
        <v>-</v>
      </c>
    </row>
    <row r="50" spans="1:6" x14ac:dyDescent="0.2">
      <c r="A50" s="35" t="s">
        <v>93</v>
      </c>
      <c r="B50" s="36" t="s">
        <v>32</v>
      </c>
      <c r="C50" s="37" t="s">
        <v>94</v>
      </c>
      <c r="D50" s="38">
        <v>35200</v>
      </c>
      <c r="E50" s="38">
        <v>38528.79</v>
      </c>
      <c r="F50" s="39" t="str">
        <f t="shared" si="0"/>
        <v>-</v>
      </c>
    </row>
    <row r="51" spans="1:6" ht="33.75" x14ac:dyDescent="0.2">
      <c r="A51" s="35" t="s">
        <v>95</v>
      </c>
      <c r="B51" s="36" t="s">
        <v>32</v>
      </c>
      <c r="C51" s="37" t="s">
        <v>96</v>
      </c>
      <c r="D51" s="38">
        <v>35200</v>
      </c>
      <c r="E51" s="38">
        <v>38528.79</v>
      </c>
      <c r="F51" s="39" t="str">
        <f t="shared" si="0"/>
        <v>-</v>
      </c>
    </row>
    <row r="52" spans="1:6" ht="33.75" x14ac:dyDescent="0.2">
      <c r="A52" s="35" t="s">
        <v>97</v>
      </c>
      <c r="B52" s="36" t="s">
        <v>32</v>
      </c>
      <c r="C52" s="37" t="s">
        <v>98</v>
      </c>
      <c r="D52" s="38">
        <v>35200</v>
      </c>
      <c r="E52" s="38">
        <v>38528.79</v>
      </c>
      <c r="F52" s="39" t="str">
        <f t="shared" si="0"/>
        <v>-</v>
      </c>
    </row>
    <row r="53" spans="1:6" x14ac:dyDescent="0.2">
      <c r="A53" s="35" t="s">
        <v>99</v>
      </c>
      <c r="B53" s="36" t="s">
        <v>32</v>
      </c>
      <c r="C53" s="37" t="s">
        <v>100</v>
      </c>
      <c r="D53" s="38">
        <v>4935400</v>
      </c>
      <c r="E53" s="38">
        <v>3494826.14</v>
      </c>
      <c r="F53" s="39">
        <f t="shared" si="0"/>
        <v>1440573.8599999999</v>
      </c>
    </row>
    <row r="54" spans="1:6" ht="33.75" x14ac:dyDescent="0.2">
      <c r="A54" s="35" t="s">
        <v>101</v>
      </c>
      <c r="B54" s="36" t="s">
        <v>32</v>
      </c>
      <c r="C54" s="37" t="s">
        <v>102</v>
      </c>
      <c r="D54" s="38">
        <v>4935400</v>
      </c>
      <c r="E54" s="38">
        <v>3494826.14</v>
      </c>
      <c r="F54" s="39">
        <f t="shared" si="0"/>
        <v>1440573.8599999999</v>
      </c>
    </row>
    <row r="55" spans="1:6" ht="22.5" x14ac:dyDescent="0.2">
      <c r="A55" s="35" t="s">
        <v>103</v>
      </c>
      <c r="B55" s="36" t="s">
        <v>32</v>
      </c>
      <c r="C55" s="37" t="s">
        <v>104</v>
      </c>
      <c r="D55" s="38">
        <v>4817600</v>
      </c>
      <c r="E55" s="38">
        <v>3439600</v>
      </c>
      <c r="F55" s="39">
        <f t="shared" si="0"/>
        <v>1378000</v>
      </c>
    </row>
    <row r="56" spans="1:6" x14ac:dyDescent="0.2">
      <c r="A56" s="35" t="s">
        <v>105</v>
      </c>
      <c r="B56" s="36" t="s">
        <v>32</v>
      </c>
      <c r="C56" s="37" t="s">
        <v>106</v>
      </c>
      <c r="D56" s="38">
        <v>4663500</v>
      </c>
      <c r="E56" s="38">
        <v>3350000</v>
      </c>
      <c r="F56" s="39">
        <f t="shared" si="0"/>
        <v>1313500</v>
      </c>
    </row>
    <row r="57" spans="1:6" ht="22.5" x14ac:dyDescent="0.2">
      <c r="A57" s="35" t="s">
        <v>107</v>
      </c>
      <c r="B57" s="36" t="s">
        <v>32</v>
      </c>
      <c r="C57" s="37" t="s">
        <v>108</v>
      </c>
      <c r="D57" s="38">
        <v>4663500</v>
      </c>
      <c r="E57" s="38">
        <v>3350000</v>
      </c>
      <c r="F57" s="39">
        <f t="shared" si="0"/>
        <v>1313500</v>
      </c>
    </row>
    <row r="58" spans="1:6" ht="22.5" x14ac:dyDescent="0.2">
      <c r="A58" s="35" t="s">
        <v>109</v>
      </c>
      <c r="B58" s="36" t="s">
        <v>32</v>
      </c>
      <c r="C58" s="37" t="s">
        <v>110</v>
      </c>
      <c r="D58" s="38">
        <v>154100</v>
      </c>
      <c r="E58" s="38">
        <v>89600</v>
      </c>
      <c r="F58" s="39">
        <f t="shared" si="0"/>
        <v>64500</v>
      </c>
    </row>
    <row r="59" spans="1:6" ht="22.5" x14ac:dyDescent="0.2">
      <c r="A59" s="35" t="s">
        <v>111</v>
      </c>
      <c r="B59" s="36" t="s">
        <v>32</v>
      </c>
      <c r="C59" s="37" t="s">
        <v>112</v>
      </c>
      <c r="D59" s="38">
        <v>154100</v>
      </c>
      <c r="E59" s="38">
        <v>89600</v>
      </c>
      <c r="F59" s="39">
        <f t="shared" si="0"/>
        <v>64500</v>
      </c>
    </row>
    <row r="60" spans="1:6" ht="22.5" x14ac:dyDescent="0.2">
      <c r="A60" s="35" t="s">
        <v>113</v>
      </c>
      <c r="B60" s="36" t="s">
        <v>32</v>
      </c>
      <c r="C60" s="37" t="s">
        <v>114</v>
      </c>
      <c r="D60" s="38">
        <v>117800</v>
      </c>
      <c r="E60" s="38">
        <v>55226.14</v>
      </c>
      <c r="F60" s="39">
        <f t="shared" si="0"/>
        <v>62573.86</v>
      </c>
    </row>
    <row r="61" spans="1:6" ht="33.75" x14ac:dyDescent="0.2">
      <c r="A61" s="35" t="s">
        <v>115</v>
      </c>
      <c r="B61" s="36" t="s">
        <v>32</v>
      </c>
      <c r="C61" s="37" t="s">
        <v>116</v>
      </c>
      <c r="D61" s="38">
        <v>200</v>
      </c>
      <c r="E61" s="38">
        <v>200</v>
      </c>
      <c r="F61" s="39" t="str">
        <f t="shared" si="0"/>
        <v>-</v>
      </c>
    </row>
    <row r="62" spans="1:6" ht="33.75" x14ac:dyDescent="0.2">
      <c r="A62" s="35" t="s">
        <v>117</v>
      </c>
      <c r="B62" s="36" t="s">
        <v>32</v>
      </c>
      <c r="C62" s="37" t="s">
        <v>118</v>
      </c>
      <c r="D62" s="38">
        <v>200</v>
      </c>
      <c r="E62" s="38">
        <v>200</v>
      </c>
      <c r="F62" s="39" t="str">
        <f t="shared" si="0"/>
        <v>-</v>
      </c>
    </row>
    <row r="63" spans="1:6" ht="33.75" x14ac:dyDescent="0.2">
      <c r="A63" s="35" t="s">
        <v>119</v>
      </c>
      <c r="B63" s="36" t="s">
        <v>32</v>
      </c>
      <c r="C63" s="37" t="s">
        <v>120</v>
      </c>
      <c r="D63" s="38">
        <v>117600</v>
      </c>
      <c r="E63" s="38">
        <v>55026.14</v>
      </c>
      <c r="F63" s="39">
        <f t="shared" si="0"/>
        <v>62573.86</v>
      </c>
    </row>
    <row r="64" spans="1:6" ht="33.75" x14ac:dyDescent="0.2">
      <c r="A64" s="35" t="s">
        <v>121</v>
      </c>
      <c r="B64" s="36" t="s">
        <v>32</v>
      </c>
      <c r="C64" s="37" t="s">
        <v>122</v>
      </c>
      <c r="D64" s="38">
        <v>117600</v>
      </c>
      <c r="E64" s="38">
        <v>55026.14</v>
      </c>
      <c r="F64" s="39">
        <f t="shared" si="0"/>
        <v>62573.86</v>
      </c>
    </row>
    <row r="65" spans="1:6" ht="12.75" customHeight="1" x14ac:dyDescent="0.2">
      <c r="A65" s="41"/>
      <c r="B65" s="42"/>
      <c r="C65" s="42"/>
      <c r="D65" s="43"/>
      <c r="E65" s="43"/>
      <c r="F65" s="43"/>
    </row>
  </sheetData>
  <mergeCells count="12">
    <mergeCell ref="A10:D10"/>
    <mergeCell ref="A1:D1"/>
    <mergeCell ref="A4:D4"/>
    <mergeCell ref="A2:D2"/>
    <mergeCell ref="B6:D6"/>
    <mergeCell ref="B7:D7"/>
    <mergeCell ref="B11:B17"/>
    <mergeCell ref="D11:D17"/>
    <mergeCell ref="C11:C17"/>
    <mergeCell ref="A11:A17"/>
    <mergeCell ref="F11:F17"/>
    <mergeCell ref="E11:E17"/>
  </mergeCells>
  <conditionalFormatting sqref="F23 F21">
    <cfRule type="cellIs" priority="1" stopIfTrue="1" operator="equal">
      <formula>0</formula>
    </cfRule>
  </conditionalFormatting>
  <conditionalFormatting sqref="F30">
    <cfRule type="cellIs" priority="2" stopIfTrue="1" operator="equal">
      <formula>0</formula>
    </cfRule>
  </conditionalFormatting>
  <conditionalFormatting sqref="F28">
    <cfRule type="cellIs" priority="3" stopIfTrue="1" operator="equal">
      <formula>0</formula>
    </cfRule>
  </conditionalFormatting>
  <conditionalFormatting sqref="F27">
    <cfRule type="cellIs" priority="4" stopIfTrue="1" operator="equal">
      <formula>0</formula>
    </cfRule>
  </conditionalFormatting>
  <conditionalFormatting sqref="F40">
    <cfRule type="cellIs" priority="5" stopIfTrue="1" operator="equal">
      <formula>0</formula>
    </cfRule>
  </conditionalFormatting>
  <pageMargins left="0.39370078740157483" right="0.39370078740157483" top="0.78740157480314965" bottom="0.39370078740157483" header="0" footer="0"/>
  <pageSetup paperSize="9" fitToHeight="0" pageOrder="overThenDown" orientation="portrait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189"/>
  <sheetViews>
    <sheetView showGridLines="0" topLeftCell="A33" workbookViewId="0">
      <selection activeCell="G33" sqref="G33"/>
    </sheetView>
  </sheetViews>
  <sheetFormatPr defaultRowHeight="12.75" customHeight="1" x14ac:dyDescent="0.2"/>
  <cols>
    <col min="1" max="1" width="45.7109375" customWidth="1"/>
    <col min="2" max="2" width="4.28515625" customWidth="1"/>
    <col min="3" max="3" width="40.7109375" customWidth="1"/>
    <col min="4" max="4" width="18.85546875" customWidth="1"/>
    <col min="5" max="6" width="18.7109375" customWidth="1"/>
    <col min="7" max="7" width="11.7109375" bestFit="1" customWidth="1"/>
  </cols>
  <sheetData>
    <row r="2" spans="1:6" ht="15" customHeight="1" x14ac:dyDescent="0.25">
      <c r="A2" s="109" t="s">
        <v>123</v>
      </c>
      <c r="B2" s="109"/>
      <c r="C2" s="109"/>
      <c r="D2" s="109"/>
      <c r="E2" s="1"/>
      <c r="F2" s="14" t="s">
        <v>124</v>
      </c>
    </row>
    <row r="3" spans="1:6" ht="13.5" customHeight="1" x14ac:dyDescent="0.2">
      <c r="A3" s="5"/>
      <c r="B3" s="5"/>
      <c r="C3" s="44"/>
      <c r="D3" s="10"/>
      <c r="E3" s="10"/>
      <c r="F3" s="10"/>
    </row>
    <row r="4" spans="1:6" ht="10.15" customHeight="1" x14ac:dyDescent="0.2">
      <c r="A4" s="116" t="s">
        <v>22</v>
      </c>
      <c r="B4" s="97" t="s">
        <v>23</v>
      </c>
      <c r="C4" s="114" t="s">
        <v>125</v>
      </c>
      <c r="D4" s="100" t="s">
        <v>25</v>
      </c>
      <c r="E4" s="119" t="s">
        <v>26</v>
      </c>
      <c r="F4" s="106" t="s">
        <v>27</v>
      </c>
    </row>
    <row r="5" spans="1:6" ht="5.45" customHeight="1" x14ac:dyDescent="0.2">
      <c r="A5" s="117"/>
      <c r="B5" s="98"/>
      <c r="C5" s="115"/>
      <c r="D5" s="101"/>
      <c r="E5" s="120"/>
      <c r="F5" s="107"/>
    </row>
    <row r="6" spans="1:6" ht="9.6" customHeight="1" x14ac:dyDescent="0.2">
      <c r="A6" s="117"/>
      <c r="B6" s="98"/>
      <c r="C6" s="115"/>
      <c r="D6" s="101"/>
      <c r="E6" s="120"/>
      <c r="F6" s="107"/>
    </row>
    <row r="7" spans="1:6" ht="6" customHeight="1" x14ac:dyDescent="0.2">
      <c r="A7" s="117"/>
      <c r="B7" s="98"/>
      <c r="C7" s="115"/>
      <c r="D7" s="101"/>
      <c r="E7" s="120"/>
      <c r="F7" s="107"/>
    </row>
    <row r="8" spans="1:6" ht="6.6" customHeight="1" x14ac:dyDescent="0.2">
      <c r="A8" s="117"/>
      <c r="B8" s="98"/>
      <c r="C8" s="115"/>
      <c r="D8" s="101"/>
      <c r="E8" s="120"/>
      <c r="F8" s="107"/>
    </row>
    <row r="9" spans="1:6" ht="10.9" customHeight="1" x14ac:dyDescent="0.2">
      <c r="A9" s="117"/>
      <c r="B9" s="98"/>
      <c r="C9" s="115"/>
      <c r="D9" s="101"/>
      <c r="E9" s="120"/>
      <c r="F9" s="107"/>
    </row>
    <row r="10" spans="1:6" ht="4.1500000000000004" hidden="1" customHeight="1" x14ac:dyDescent="0.2">
      <c r="A10" s="117"/>
      <c r="B10" s="98"/>
      <c r="C10" s="45"/>
      <c r="D10" s="101"/>
      <c r="E10" s="46"/>
      <c r="F10" s="47"/>
    </row>
    <row r="11" spans="1:6" ht="13.15" hidden="1" customHeight="1" x14ac:dyDescent="0.2">
      <c r="A11" s="118"/>
      <c r="B11" s="99"/>
      <c r="C11" s="48"/>
      <c r="D11" s="102"/>
      <c r="E11" s="49"/>
      <c r="F11" s="50"/>
    </row>
    <row r="12" spans="1:6" ht="13.5" customHeight="1" x14ac:dyDescent="0.2">
      <c r="A12" s="19">
        <v>1</v>
      </c>
      <c r="B12" s="20">
        <v>2</v>
      </c>
      <c r="C12" s="21">
        <v>3</v>
      </c>
      <c r="D12" s="22" t="s">
        <v>28</v>
      </c>
      <c r="E12" s="51" t="s">
        <v>29</v>
      </c>
      <c r="F12" s="24" t="s">
        <v>30</v>
      </c>
    </row>
    <row r="13" spans="1:6" x14ac:dyDescent="0.2">
      <c r="A13" s="52" t="s">
        <v>126</v>
      </c>
      <c r="B13" s="53" t="s">
        <v>127</v>
      </c>
      <c r="C13" s="54" t="s">
        <v>128</v>
      </c>
      <c r="D13" s="55">
        <v>9234800</v>
      </c>
      <c r="E13" s="56">
        <v>4416516.16</v>
      </c>
      <c r="F13" s="57">
        <f>IF(OR(D13="-",IF(E13="-",0,E13)&gt;=IF(D13="-",0,D13)),"-",IF(D13="-",0,D13)-IF(E13="-",0,E13))</f>
        <v>4818283.84</v>
      </c>
    </row>
    <row r="14" spans="1:6" x14ac:dyDescent="0.2">
      <c r="A14" s="58" t="s">
        <v>34</v>
      </c>
      <c r="B14" s="59"/>
      <c r="C14" s="60"/>
      <c r="D14" s="61"/>
      <c r="E14" s="62"/>
      <c r="F14" s="63"/>
    </row>
    <row r="15" spans="1:6" ht="22.5" x14ac:dyDescent="0.2">
      <c r="A15" s="52" t="s">
        <v>129</v>
      </c>
      <c r="B15" s="53" t="s">
        <v>127</v>
      </c>
      <c r="C15" s="54" t="s">
        <v>130</v>
      </c>
      <c r="D15" s="55">
        <v>9234800</v>
      </c>
      <c r="E15" s="56">
        <v>4416516.16</v>
      </c>
      <c r="F15" s="57">
        <f t="shared" ref="F15:F46" si="0">IF(OR(D15="-",IF(E15="-",0,E15)&gt;=IF(D15="-",0,D15)),"-",IF(D15="-",0,D15)-IF(E15="-",0,E15))</f>
        <v>4818283.84</v>
      </c>
    </row>
    <row r="16" spans="1:6" x14ac:dyDescent="0.2">
      <c r="A16" s="25" t="s">
        <v>131</v>
      </c>
      <c r="B16" s="64" t="s">
        <v>127</v>
      </c>
      <c r="C16" s="27" t="s">
        <v>132</v>
      </c>
      <c r="D16" s="28">
        <v>6766500</v>
      </c>
      <c r="E16" s="65">
        <v>3383770.08</v>
      </c>
      <c r="F16" s="66">
        <f t="shared" si="0"/>
        <v>3382729.92</v>
      </c>
    </row>
    <row r="17" spans="1:6" ht="45" x14ac:dyDescent="0.2">
      <c r="A17" s="25" t="s">
        <v>133</v>
      </c>
      <c r="B17" s="64" t="s">
        <v>127</v>
      </c>
      <c r="C17" s="27" t="s">
        <v>134</v>
      </c>
      <c r="D17" s="28">
        <v>6643900</v>
      </c>
      <c r="E17" s="65">
        <v>3330181.44</v>
      </c>
      <c r="F17" s="66">
        <f t="shared" si="0"/>
        <v>3313718.56</v>
      </c>
    </row>
    <row r="18" spans="1:6" ht="22.5" x14ac:dyDescent="0.2">
      <c r="A18" s="25" t="s">
        <v>135</v>
      </c>
      <c r="B18" s="64" t="s">
        <v>127</v>
      </c>
      <c r="C18" s="27" t="s">
        <v>136</v>
      </c>
      <c r="D18" s="28">
        <v>800</v>
      </c>
      <c r="E18" s="65">
        <v>800</v>
      </c>
      <c r="F18" s="66" t="str">
        <f t="shared" si="0"/>
        <v>-</v>
      </c>
    </row>
    <row r="19" spans="1:6" ht="33.75" x14ac:dyDescent="0.2">
      <c r="A19" s="25" t="s">
        <v>137</v>
      </c>
      <c r="B19" s="64" t="s">
        <v>127</v>
      </c>
      <c r="C19" s="27" t="s">
        <v>138</v>
      </c>
      <c r="D19" s="28">
        <v>800</v>
      </c>
      <c r="E19" s="65">
        <v>800</v>
      </c>
      <c r="F19" s="66" t="str">
        <f t="shared" si="0"/>
        <v>-</v>
      </c>
    </row>
    <row r="20" spans="1:6" ht="67.5" x14ac:dyDescent="0.2">
      <c r="A20" s="67" t="s">
        <v>139</v>
      </c>
      <c r="B20" s="64" t="s">
        <v>127</v>
      </c>
      <c r="C20" s="27" t="s">
        <v>140</v>
      </c>
      <c r="D20" s="28">
        <v>800</v>
      </c>
      <c r="E20" s="65">
        <v>800</v>
      </c>
      <c r="F20" s="66" t="str">
        <f t="shared" si="0"/>
        <v>-</v>
      </c>
    </row>
    <row r="21" spans="1:6" x14ac:dyDescent="0.2">
      <c r="A21" s="25" t="s">
        <v>141</v>
      </c>
      <c r="B21" s="64" t="s">
        <v>127</v>
      </c>
      <c r="C21" s="27" t="s">
        <v>142</v>
      </c>
      <c r="D21" s="28">
        <v>800</v>
      </c>
      <c r="E21" s="65">
        <v>800</v>
      </c>
      <c r="F21" s="66" t="str">
        <f t="shared" si="0"/>
        <v>-</v>
      </c>
    </row>
    <row r="22" spans="1:6" x14ac:dyDescent="0.2">
      <c r="A22" s="25" t="s">
        <v>143</v>
      </c>
      <c r="B22" s="64" t="s">
        <v>127</v>
      </c>
      <c r="C22" s="27" t="s">
        <v>144</v>
      </c>
      <c r="D22" s="28">
        <v>800</v>
      </c>
      <c r="E22" s="65">
        <v>800</v>
      </c>
      <c r="F22" s="66" t="str">
        <f t="shared" si="0"/>
        <v>-</v>
      </c>
    </row>
    <row r="23" spans="1:6" ht="45" x14ac:dyDescent="0.2">
      <c r="A23" s="25" t="s">
        <v>145</v>
      </c>
      <c r="B23" s="64" t="s">
        <v>127</v>
      </c>
      <c r="C23" s="27" t="s">
        <v>146</v>
      </c>
      <c r="D23" s="28">
        <v>29500</v>
      </c>
      <c r="E23" s="65">
        <v>14750</v>
      </c>
      <c r="F23" s="66">
        <f t="shared" si="0"/>
        <v>14750</v>
      </c>
    </row>
    <row r="24" spans="1:6" ht="56.25" x14ac:dyDescent="0.2">
      <c r="A24" s="25" t="s">
        <v>147</v>
      </c>
      <c r="B24" s="64" t="s">
        <v>127</v>
      </c>
      <c r="C24" s="27" t="s">
        <v>148</v>
      </c>
      <c r="D24" s="28">
        <v>29500</v>
      </c>
      <c r="E24" s="65">
        <v>14750</v>
      </c>
      <c r="F24" s="66">
        <f t="shared" si="0"/>
        <v>14750</v>
      </c>
    </row>
    <row r="25" spans="1:6" ht="168.75" x14ac:dyDescent="0.2">
      <c r="A25" s="67" t="s">
        <v>149</v>
      </c>
      <c r="B25" s="64" t="s">
        <v>127</v>
      </c>
      <c r="C25" s="27" t="s">
        <v>150</v>
      </c>
      <c r="D25" s="28">
        <v>29500</v>
      </c>
      <c r="E25" s="65">
        <v>14750</v>
      </c>
      <c r="F25" s="66">
        <f t="shared" si="0"/>
        <v>14750</v>
      </c>
    </row>
    <row r="26" spans="1:6" x14ac:dyDescent="0.2">
      <c r="A26" s="25" t="s">
        <v>141</v>
      </c>
      <c r="B26" s="64" t="s">
        <v>127</v>
      </c>
      <c r="C26" s="27" t="s">
        <v>151</v>
      </c>
      <c r="D26" s="28">
        <v>29500</v>
      </c>
      <c r="E26" s="65">
        <v>14750</v>
      </c>
      <c r="F26" s="66">
        <f t="shared" si="0"/>
        <v>14750</v>
      </c>
    </row>
    <row r="27" spans="1:6" x14ac:dyDescent="0.2">
      <c r="A27" s="25" t="s">
        <v>143</v>
      </c>
      <c r="B27" s="64" t="s">
        <v>127</v>
      </c>
      <c r="C27" s="27" t="s">
        <v>152</v>
      </c>
      <c r="D27" s="28">
        <v>29500</v>
      </c>
      <c r="E27" s="65">
        <v>14750</v>
      </c>
      <c r="F27" s="66">
        <f t="shared" si="0"/>
        <v>14750</v>
      </c>
    </row>
    <row r="28" spans="1:6" ht="22.5" x14ac:dyDescent="0.2">
      <c r="A28" s="25" t="s">
        <v>153</v>
      </c>
      <c r="B28" s="64" t="s">
        <v>127</v>
      </c>
      <c r="C28" s="27" t="s">
        <v>154</v>
      </c>
      <c r="D28" s="28">
        <v>6613600</v>
      </c>
      <c r="E28" s="65">
        <v>3314631.44</v>
      </c>
      <c r="F28" s="66">
        <f t="shared" si="0"/>
        <v>3298968.56</v>
      </c>
    </row>
    <row r="29" spans="1:6" ht="33.75" x14ac:dyDescent="0.2">
      <c r="A29" s="25" t="s">
        <v>155</v>
      </c>
      <c r="B29" s="64" t="s">
        <v>127</v>
      </c>
      <c r="C29" s="27" t="s">
        <v>156</v>
      </c>
      <c r="D29" s="28">
        <v>1393400</v>
      </c>
      <c r="E29" s="65">
        <v>633904.28</v>
      </c>
      <c r="F29" s="66">
        <f t="shared" si="0"/>
        <v>759495.72</v>
      </c>
    </row>
    <row r="30" spans="1:6" ht="78.75" x14ac:dyDescent="0.2">
      <c r="A30" s="67" t="s">
        <v>157</v>
      </c>
      <c r="B30" s="64" t="s">
        <v>127</v>
      </c>
      <c r="C30" s="27" t="s">
        <v>158</v>
      </c>
      <c r="D30" s="28">
        <v>1393400</v>
      </c>
      <c r="E30" s="65">
        <v>633904.28</v>
      </c>
      <c r="F30" s="66">
        <f t="shared" si="0"/>
        <v>759495.72</v>
      </c>
    </row>
    <row r="31" spans="1:6" ht="56.25" x14ac:dyDescent="0.2">
      <c r="A31" s="25" t="s">
        <v>159</v>
      </c>
      <c r="B31" s="64" t="s">
        <v>127</v>
      </c>
      <c r="C31" s="27" t="s">
        <v>160</v>
      </c>
      <c r="D31" s="28">
        <v>1393400</v>
      </c>
      <c r="E31" s="65">
        <v>633904.28</v>
      </c>
      <c r="F31" s="66">
        <f t="shared" si="0"/>
        <v>759495.72</v>
      </c>
    </row>
    <row r="32" spans="1:6" ht="22.5" x14ac:dyDescent="0.2">
      <c r="A32" s="25" t="s">
        <v>161</v>
      </c>
      <c r="B32" s="64" t="s">
        <v>127</v>
      </c>
      <c r="C32" s="27" t="s">
        <v>162</v>
      </c>
      <c r="D32" s="28">
        <v>1393400</v>
      </c>
      <c r="E32" s="65">
        <v>633904.28</v>
      </c>
      <c r="F32" s="66">
        <f t="shared" si="0"/>
        <v>759495.72</v>
      </c>
    </row>
    <row r="33" spans="1:7" ht="22.5" x14ac:dyDescent="0.2">
      <c r="A33" s="25" t="s">
        <v>163</v>
      </c>
      <c r="B33" s="64" t="s">
        <v>127</v>
      </c>
      <c r="C33" s="27" t="s">
        <v>164</v>
      </c>
      <c r="D33" s="28">
        <v>1013500</v>
      </c>
      <c r="E33" s="65">
        <v>473157.14</v>
      </c>
      <c r="F33" s="66">
        <f t="shared" si="0"/>
        <v>540342.86</v>
      </c>
      <c r="G33" s="96">
        <f>E33+E35+E40+E42</f>
        <v>2857457.1</v>
      </c>
    </row>
    <row r="34" spans="1:7" ht="33.75" x14ac:dyDescent="0.2">
      <c r="A34" s="25" t="s">
        <v>165</v>
      </c>
      <c r="B34" s="64" t="s">
        <v>127</v>
      </c>
      <c r="C34" s="27" t="s">
        <v>166</v>
      </c>
      <c r="D34" s="28">
        <v>78000</v>
      </c>
      <c r="E34" s="65">
        <v>31783.17</v>
      </c>
      <c r="F34" s="66">
        <f t="shared" si="0"/>
        <v>46216.83</v>
      </c>
    </row>
    <row r="35" spans="1:7" ht="33.75" x14ac:dyDescent="0.2">
      <c r="A35" s="25" t="s">
        <v>167</v>
      </c>
      <c r="B35" s="64" t="s">
        <v>127</v>
      </c>
      <c r="C35" s="27" t="s">
        <v>168</v>
      </c>
      <c r="D35" s="28">
        <v>301900</v>
      </c>
      <c r="E35" s="65">
        <v>128963.97</v>
      </c>
      <c r="F35" s="66">
        <f t="shared" si="0"/>
        <v>172936.03</v>
      </c>
    </row>
    <row r="36" spans="1:7" ht="33.75" x14ac:dyDescent="0.2">
      <c r="A36" s="25" t="s">
        <v>169</v>
      </c>
      <c r="B36" s="64" t="s">
        <v>127</v>
      </c>
      <c r="C36" s="27" t="s">
        <v>170</v>
      </c>
      <c r="D36" s="28">
        <v>5205200</v>
      </c>
      <c r="E36" s="65">
        <v>2680727.16</v>
      </c>
      <c r="F36" s="66">
        <f t="shared" si="0"/>
        <v>2524472.84</v>
      </c>
    </row>
    <row r="37" spans="1:7" ht="78.75" x14ac:dyDescent="0.2">
      <c r="A37" s="67" t="s">
        <v>171</v>
      </c>
      <c r="B37" s="64" t="s">
        <v>127</v>
      </c>
      <c r="C37" s="27" t="s">
        <v>172</v>
      </c>
      <c r="D37" s="28">
        <v>4466500</v>
      </c>
      <c r="E37" s="65">
        <v>2332574.13</v>
      </c>
      <c r="F37" s="66">
        <f t="shared" si="0"/>
        <v>2133925.87</v>
      </c>
    </row>
    <row r="38" spans="1:7" ht="56.25" x14ac:dyDescent="0.2">
      <c r="A38" s="25" t="s">
        <v>159</v>
      </c>
      <c r="B38" s="64" t="s">
        <v>127</v>
      </c>
      <c r="C38" s="27" t="s">
        <v>173</v>
      </c>
      <c r="D38" s="28">
        <v>4466500</v>
      </c>
      <c r="E38" s="65">
        <v>2332574.13</v>
      </c>
      <c r="F38" s="66">
        <f t="shared" si="0"/>
        <v>2133925.87</v>
      </c>
    </row>
    <row r="39" spans="1:7" ht="22.5" x14ac:dyDescent="0.2">
      <c r="A39" s="25" t="s">
        <v>161</v>
      </c>
      <c r="B39" s="64" t="s">
        <v>127</v>
      </c>
      <c r="C39" s="27" t="s">
        <v>174</v>
      </c>
      <c r="D39" s="28">
        <v>4466500</v>
      </c>
      <c r="E39" s="65">
        <v>2332574.13</v>
      </c>
      <c r="F39" s="66">
        <f t="shared" si="0"/>
        <v>2133925.87</v>
      </c>
    </row>
    <row r="40" spans="1:7" ht="22.5" x14ac:dyDescent="0.2">
      <c r="A40" s="25" t="s">
        <v>163</v>
      </c>
      <c r="B40" s="64" t="s">
        <v>127</v>
      </c>
      <c r="C40" s="27" t="s">
        <v>175</v>
      </c>
      <c r="D40" s="28">
        <v>3367700</v>
      </c>
      <c r="E40" s="65">
        <v>1775624.47</v>
      </c>
      <c r="F40" s="66">
        <f t="shared" si="0"/>
        <v>1592075.53</v>
      </c>
    </row>
    <row r="41" spans="1:7" ht="33.75" x14ac:dyDescent="0.2">
      <c r="A41" s="25" t="s">
        <v>165</v>
      </c>
      <c r="B41" s="64" t="s">
        <v>127</v>
      </c>
      <c r="C41" s="27" t="s">
        <v>176</v>
      </c>
      <c r="D41" s="28">
        <v>91500</v>
      </c>
      <c r="E41" s="65">
        <v>77238.14</v>
      </c>
      <c r="F41" s="66">
        <f t="shared" si="0"/>
        <v>14261.86</v>
      </c>
    </row>
    <row r="42" spans="1:7" ht="33.75" x14ac:dyDescent="0.2">
      <c r="A42" s="25" t="s">
        <v>167</v>
      </c>
      <c r="B42" s="64" t="s">
        <v>127</v>
      </c>
      <c r="C42" s="27" t="s">
        <v>177</v>
      </c>
      <c r="D42" s="28">
        <v>1007300</v>
      </c>
      <c r="E42" s="65">
        <v>479711.52</v>
      </c>
      <c r="F42" s="66">
        <f t="shared" si="0"/>
        <v>527588.48</v>
      </c>
    </row>
    <row r="43" spans="1:7" ht="78.75" x14ac:dyDescent="0.2">
      <c r="A43" s="67" t="s">
        <v>178</v>
      </c>
      <c r="B43" s="64" t="s">
        <v>127</v>
      </c>
      <c r="C43" s="27" t="s">
        <v>179</v>
      </c>
      <c r="D43" s="28">
        <v>738500</v>
      </c>
      <c r="E43" s="65">
        <v>347953.03</v>
      </c>
      <c r="F43" s="66">
        <f t="shared" si="0"/>
        <v>390546.97</v>
      </c>
    </row>
    <row r="44" spans="1:7" ht="56.25" x14ac:dyDescent="0.2">
      <c r="A44" s="25" t="s">
        <v>159</v>
      </c>
      <c r="B44" s="64" t="s">
        <v>127</v>
      </c>
      <c r="C44" s="27" t="s">
        <v>180</v>
      </c>
      <c r="D44" s="28">
        <v>3000</v>
      </c>
      <c r="E44" s="65" t="s">
        <v>45</v>
      </c>
      <c r="F44" s="66">
        <f t="shared" si="0"/>
        <v>3000</v>
      </c>
    </row>
    <row r="45" spans="1:7" ht="22.5" x14ac:dyDescent="0.2">
      <c r="A45" s="25" t="s">
        <v>161</v>
      </c>
      <c r="B45" s="64" t="s">
        <v>127</v>
      </c>
      <c r="C45" s="27" t="s">
        <v>181</v>
      </c>
      <c r="D45" s="28">
        <v>3000</v>
      </c>
      <c r="E45" s="65" t="s">
        <v>45</v>
      </c>
      <c r="F45" s="66">
        <f t="shared" si="0"/>
        <v>3000</v>
      </c>
    </row>
    <row r="46" spans="1:7" ht="33.75" x14ac:dyDescent="0.2">
      <c r="A46" s="25" t="s">
        <v>165</v>
      </c>
      <c r="B46" s="64" t="s">
        <v>127</v>
      </c>
      <c r="C46" s="27" t="s">
        <v>182</v>
      </c>
      <c r="D46" s="28">
        <v>3000</v>
      </c>
      <c r="E46" s="65" t="s">
        <v>45</v>
      </c>
      <c r="F46" s="66">
        <f t="shared" si="0"/>
        <v>3000</v>
      </c>
    </row>
    <row r="47" spans="1:7" ht="22.5" x14ac:dyDescent="0.2">
      <c r="A47" s="25" t="s">
        <v>183</v>
      </c>
      <c r="B47" s="64" t="s">
        <v>127</v>
      </c>
      <c r="C47" s="27" t="s">
        <v>184</v>
      </c>
      <c r="D47" s="28">
        <v>735500</v>
      </c>
      <c r="E47" s="65">
        <v>347953.03</v>
      </c>
      <c r="F47" s="66">
        <f t="shared" ref="F47:F78" si="1">IF(OR(D47="-",IF(E47="-",0,E47)&gt;=IF(D47="-",0,D47)),"-",IF(D47="-",0,D47)-IF(E47="-",0,E47))</f>
        <v>387546.97</v>
      </c>
    </row>
    <row r="48" spans="1:7" ht="22.5" x14ac:dyDescent="0.2">
      <c r="A48" s="25" t="s">
        <v>185</v>
      </c>
      <c r="B48" s="64" t="s">
        <v>127</v>
      </c>
      <c r="C48" s="27" t="s">
        <v>186</v>
      </c>
      <c r="D48" s="28">
        <v>735500</v>
      </c>
      <c r="E48" s="65">
        <v>347953.03</v>
      </c>
      <c r="F48" s="66">
        <f t="shared" si="1"/>
        <v>387546.97</v>
      </c>
    </row>
    <row r="49" spans="1:6" ht="22.5" x14ac:dyDescent="0.2">
      <c r="A49" s="25" t="s">
        <v>187</v>
      </c>
      <c r="B49" s="64" t="s">
        <v>127</v>
      </c>
      <c r="C49" s="27" t="s">
        <v>188</v>
      </c>
      <c r="D49" s="28">
        <v>524800</v>
      </c>
      <c r="E49" s="65">
        <v>221929.05</v>
      </c>
      <c r="F49" s="66">
        <f t="shared" si="1"/>
        <v>302870.95</v>
      </c>
    </row>
    <row r="50" spans="1:6" x14ac:dyDescent="0.2">
      <c r="A50" s="25" t="s">
        <v>189</v>
      </c>
      <c r="B50" s="64" t="s">
        <v>127</v>
      </c>
      <c r="C50" s="27" t="s">
        <v>190</v>
      </c>
      <c r="D50" s="28">
        <v>210700</v>
      </c>
      <c r="E50" s="65">
        <v>126023.98</v>
      </c>
      <c r="F50" s="66">
        <f t="shared" si="1"/>
        <v>84676.02</v>
      </c>
    </row>
    <row r="51" spans="1:6" ht="135" x14ac:dyDescent="0.2">
      <c r="A51" s="67" t="s">
        <v>191</v>
      </c>
      <c r="B51" s="64" t="s">
        <v>127</v>
      </c>
      <c r="C51" s="27" t="s">
        <v>192</v>
      </c>
      <c r="D51" s="28">
        <v>200</v>
      </c>
      <c r="E51" s="65">
        <v>200</v>
      </c>
      <c r="F51" s="66" t="str">
        <f t="shared" si="1"/>
        <v>-</v>
      </c>
    </row>
    <row r="52" spans="1:6" ht="22.5" x14ac:dyDescent="0.2">
      <c r="A52" s="25" t="s">
        <v>183</v>
      </c>
      <c r="B52" s="64" t="s">
        <v>127</v>
      </c>
      <c r="C52" s="27" t="s">
        <v>193</v>
      </c>
      <c r="D52" s="28">
        <v>200</v>
      </c>
      <c r="E52" s="65">
        <v>200</v>
      </c>
      <c r="F52" s="66" t="str">
        <f t="shared" si="1"/>
        <v>-</v>
      </c>
    </row>
    <row r="53" spans="1:6" ht="22.5" x14ac:dyDescent="0.2">
      <c r="A53" s="25" t="s">
        <v>185</v>
      </c>
      <c r="B53" s="64" t="s">
        <v>127</v>
      </c>
      <c r="C53" s="27" t="s">
        <v>194</v>
      </c>
      <c r="D53" s="28">
        <v>200</v>
      </c>
      <c r="E53" s="65">
        <v>200</v>
      </c>
      <c r="F53" s="66" t="str">
        <f t="shared" si="1"/>
        <v>-</v>
      </c>
    </row>
    <row r="54" spans="1:6" ht="22.5" x14ac:dyDescent="0.2">
      <c r="A54" s="25" t="s">
        <v>187</v>
      </c>
      <c r="B54" s="64" t="s">
        <v>127</v>
      </c>
      <c r="C54" s="27" t="s">
        <v>195</v>
      </c>
      <c r="D54" s="28">
        <v>200</v>
      </c>
      <c r="E54" s="65">
        <v>200</v>
      </c>
      <c r="F54" s="66" t="str">
        <f t="shared" si="1"/>
        <v>-</v>
      </c>
    </row>
    <row r="55" spans="1:6" ht="33.75" x14ac:dyDescent="0.2">
      <c r="A55" s="25" t="s">
        <v>196</v>
      </c>
      <c r="B55" s="64" t="s">
        <v>127</v>
      </c>
      <c r="C55" s="27" t="s">
        <v>197</v>
      </c>
      <c r="D55" s="28">
        <v>15000</v>
      </c>
      <c r="E55" s="65" t="s">
        <v>45</v>
      </c>
      <c r="F55" s="66">
        <f t="shared" si="1"/>
        <v>15000</v>
      </c>
    </row>
    <row r="56" spans="1:6" ht="67.5" x14ac:dyDescent="0.2">
      <c r="A56" s="67" t="s">
        <v>198</v>
      </c>
      <c r="B56" s="64" t="s">
        <v>127</v>
      </c>
      <c r="C56" s="27" t="s">
        <v>199</v>
      </c>
      <c r="D56" s="28">
        <v>15000</v>
      </c>
      <c r="E56" s="65" t="s">
        <v>45</v>
      </c>
      <c r="F56" s="66">
        <f t="shared" si="1"/>
        <v>15000</v>
      </c>
    </row>
    <row r="57" spans="1:6" ht="22.5" x14ac:dyDescent="0.2">
      <c r="A57" s="25" t="s">
        <v>183</v>
      </c>
      <c r="B57" s="64" t="s">
        <v>127</v>
      </c>
      <c r="C57" s="27" t="s">
        <v>200</v>
      </c>
      <c r="D57" s="28">
        <v>15000</v>
      </c>
      <c r="E57" s="65" t="s">
        <v>45</v>
      </c>
      <c r="F57" s="66">
        <f t="shared" si="1"/>
        <v>15000</v>
      </c>
    </row>
    <row r="58" spans="1:6" ht="22.5" x14ac:dyDescent="0.2">
      <c r="A58" s="25" t="s">
        <v>185</v>
      </c>
      <c r="B58" s="64" t="s">
        <v>127</v>
      </c>
      <c r="C58" s="27" t="s">
        <v>201</v>
      </c>
      <c r="D58" s="28">
        <v>15000</v>
      </c>
      <c r="E58" s="65" t="s">
        <v>45</v>
      </c>
      <c r="F58" s="66">
        <f t="shared" si="1"/>
        <v>15000</v>
      </c>
    </row>
    <row r="59" spans="1:6" ht="22.5" x14ac:dyDescent="0.2">
      <c r="A59" s="25" t="s">
        <v>187</v>
      </c>
      <c r="B59" s="64" t="s">
        <v>127</v>
      </c>
      <c r="C59" s="27" t="s">
        <v>202</v>
      </c>
      <c r="D59" s="28">
        <v>15000</v>
      </c>
      <c r="E59" s="65" t="s">
        <v>45</v>
      </c>
      <c r="F59" s="66">
        <f t="shared" si="1"/>
        <v>15000</v>
      </c>
    </row>
    <row r="60" spans="1:6" ht="33.75" x14ac:dyDescent="0.2">
      <c r="A60" s="25" t="s">
        <v>203</v>
      </c>
      <c r="B60" s="64" t="s">
        <v>127</v>
      </c>
      <c r="C60" s="27" t="s">
        <v>204</v>
      </c>
      <c r="D60" s="28">
        <v>61100</v>
      </c>
      <c r="E60" s="65">
        <v>30550</v>
      </c>
      <c r="F60" s="66">
        <f t="shared" si="1"/>
        <v>30550</v>
      </c>
    </row>
    <row r="61" spans="1:6" ht="56.25" x14ac:dyDescent="0.2">
      <c r="A61" s="25" t="s">
        <v>205</v>
      </c>
      <c r="B61" s="64" t="s">
        <v>127</v>
      </c>
      <c r="C61" s="27" t="s">
        <v>206</v>
      </c>
      <c r="D61" s="28">
        <v>61100</v>
      </c>
      <c r="E61" s="65">
        <v>30550</v>
      </c>
      <c r="F61" s="66">
        <f t="shared" si="1"/>
        <v>30550</v>
      </c>
    </row>
    <row r="62" spans="1:6" ht="22.5" x14ac:dyDescent="0.2">
      <c r="A62" s="25" t="s">
        <v>207</v>
      </c>
      <c r="B62" s="64" t="s">
        <v>127</v>
      </c>
      <c r="C62" s="27" t="s">
        <v>208</v>
      </c>
      <c r="D62" s="28">
        <v>31200</v>
      </c>
      <c r="E62" s="65">
        <v>15600</v>
      </c>
      <c r="F62" s="66">
        <f t="shared" si="1"/>
        <v>15600</v>
      </c>
    </row>
    <row r="63" spans="1:6" ht="101.25" x14ac:dyDescent="0.2">
      <c r="A63" s="67" t="s">
        <v>209</v>
      </c>
      <c r="B63" s="64" t="s">
        <v>127</v>
      </c>
      <c r="C63" s="27" t="s">
        <v>210</v>
      </c>
      <c r="D63" s="28">
        <v>31200</v>
      </c>
      <c r="E63" s="65">
        <v>15600</v>
      </c>
      <c r="F63" s="66">
        <f t="shared" si="1"/>
        <v>15600</v>
      </c>
    </row>
    <row r="64" spans="1:6" x14ac:dyDescent="0.2">
      <c r="A64" s="25" t="s">
        <v>141</v>
      </c>
      <c r="B64" s="64" t="s">
        <v>127</v>
      </c>
      <c r="C64" s="27" t="s">
        <v>211</v>
      </c>
      <c r="D64" s="28">
        <v>31200</v>
      </c>
      <c r="E64" s="65">
        <v>15600</v>
      </c>
      <c r="F64" s="66">
        <f t="shared" si="1"/>
        <v>15600</v>
      </c>
    </row>
    <row r="65" spans="1:6" x14ac:dyDescent="0.2">
      <c r="A65" s="25" t="s">
        <v>143</v>
      </c>
      <c r="B65" s="64" t="s">
        <v>127</v>
      </c>
      <c r="C65" s="27" t="s">
        <v>212</v>
      </c>
      <c r="D65" s="28">
        <v>31200</v>
      </c>
      <c r="E65" s="65">
        <v>15600</v>
      </c>
      <c r="F65" s="66">
        <f t="shared" si="1"/>
        <v>15600</v>
      </c>
    </row>
    <row r="66" spans="1:6" x14ac:dyDescent="0.2">
      <c r="A66" s="25" t="s">
        <v>213</v>
      </c>
      <c r="B66" s="64" t="s">
        <v>127</v>
      </c>
      <c r="C66" s="27" t="s">
        <v>214</v>
      </c>
      <c r="D66" s="28">
        <v>29900</v>
      </c>
      <c r="E66" s="65">
        <v>14950</v>
      </c>
      <c r="F66" s="66">
        <f t="shared" si="1"/>
        <v>14950</v>
      </c>
    </row>
    <row r="67" spans="1:6" ht="101.25" x14ac:dyDescent="0.2">
      <c r="A67" s="67" t="s">
        <v>215</v>
      </c>
      <c r="B67" s="64" t="s">
        <v>127</v>
      </c>
      <c r="C67" s="27" t="s">
        <v>216</v>
      </c>
      <c r="D67" s="28">
        <v>29900</v>
      </c>
      <c r="E67" s="65">
        <v>14950</v>
      </c>
      <c r="F67" s="66">
        <f t="shared" si="1"/>
        <v>14950</v>
      </c>
    </row>
    <row r="68" spans="1:6" x14ac:dyDescent="0.2">
      <c r="A68" s="25" t="s">
        <v>141</v>
      </c>
      <c r="B68" s="64" t="s">
        <v>127</v>
      </c>
      <c r="C68" s="27" t="s">
        <v>217</v>
      </c>
      <c r="D68" s="28">
        <v>29900</v>
      </c>
      <c r="E68" s="65">
        <v>14950</v>
      </c>
      <c r="F68" s="66">
        <f t="shared" si="1"/>
        <v>14950</v>
      </c>
    </row>
    <row r="69" spans="1:6" x14ac:dyDescent="0.2">
      <c r="A69" s="25" t="s">
        <v>143</v>
      </c>
      <c r="B69" s="64" t="s">
        <v>127</v>
      </c>
      <c r="C69" s="27" t="s">
        <v>218</v>
      </c>
      <c r="D69" s="28">
        <v>29900</v>
      </c>
      <c r="E69" s="65">
        <v>14950</v>
      </c>
      <c r="F69" s="66">
        <f t="shared" si="1"/>
        <v>14950</v>
      </c>
    </row>
    <row r="70" spans="1:6" x14ac:dyDescent="0.2">
      <c r="A70" s="25" t="s">
        <v>219</v>
      </c>
      <c r="B70" s="64" t="s">
        <v>127</v>
      </c>
      <c r="C70" s="27" t="s">
        <v>220</v>
      </c>
      <c r="D70" s="28">
        <v>5000</v>
      </c>
      <c r="E70" s="65" t="s">
        <v>45</v>
      </c>
      <c r="F70" s="66">
        <f t="shared" si="1"/>
        <v>5000</v>
      </c>
    </row>
    <row r="71" spans="1:6" ht="22.5" x14ac:dyDescent="0.2">
      <c r="A71" s="25" t="s">
        <v>221</v>
      </c>
      <c r="B71" s="64" t="s">
        <v>127</v>
      </c>
      <c r="C71" s="27" t="s">
        <v>222</v>
      </c>
      <c r="D71" s="28">
        <v>5000</v>
      </c>
      <c r="E71" s="65" t="s">
        <v>45</v>
      </c>
      <c r="F71" s="66">
        <f t="shared" si="1"/>
        <v>5000</v>
      </c>
    </row>
    <row r="72" spans="1:6" x14ac:dyDescent="0.2">
      <c r="A72" s="25" t="s">
        <v>223</v>
      </c>
      <c r="B72" s="64" t="s">
        <v>127</v>
      </c>
      <c r="C72" s="27" t="s">
        <v>224</v>
      </c>
      <c r="D72" s="28">
        <v>5000</v>
      </c>
      <c r="E72" s="65" t="s">
        <v>45</v>
      </c>
      <c r="F72" s="66">
        <f t="shared" si="1"/>
        <v>5000</v>
      </c>
    </row>
    <row r="73" spans="1:6" ht="56.25" x14ac:dyDescent="0.2">
      <c r="A73" s="25" t="s">
        <v>225</v>
      </c>
      <c r="B73" s="64" t="s">
        <v>127</v>
      </c>
      <c r="C73" s="27" t="s">
        <v>226</v>
      </c>
      <c r="D73" s="28">
        <v>5000</v>
      </c>
      <c r="E73" s="65" t="s">
        <v>45</v>
      </c>
      <c r="F73" s="66">
        <f t="shared" si="1"/>
        <v>5000</v>
      </c>
    </row>
    <row r="74" spans="1:6" x14ac:dyDescent="0.2">
      <c r="A74" s="25" t="s">
        <v>227</v>
      </c>
      <c r="B74" s="64" t="s">
        <v>127</v>
      </c>
      <c r="C74" s="27" t="s">
        <v>228</v>
      </c>
      <c r="D74" s="28">
        <v>5000</v>
      </c>
      <c r="E74" s="65" t="s">
        <v>45</v>
      </c>
      <c r="F74" s="66">
        <f t="shared" si="1"/>
        <v>5000</v>
      </c>
    </row>
    <row r="75" spans="1:6" x14ac:dyDescent="0.2">
      <c r="A75" s="25" t="s">
        <v>229</v>
      </c>
      <c r="B75" s="64" t="s">
        <v>127</v>
      </c>
      <c r="C75" s="27" t="s">
        <v>230</v>
      </c>
      <c r="D75" s="28">
        <v>5000</v>
      </c>
      <c r="E75" s="65" t="s">
        <v>45</v>
      </c>
      <c r="F75" s="66">
        <f t="shared" si="1"/>
        <v>5000</v>
      </c>
    </row>
    <row r="76" spans="1:6" x14ac:dyDescent="0.2">
      <c r="A76" s="25" t="s">
        <v>231</v>
      </c>
      <c r="B76" s="64" t="s">
        <v>127</v>
      </c>
      <c r="C76" s="27" t="s">
        <v>232</v>
      </c>
      <c r="D76" s="28">
        <v>56500</v>
      </c>
      <c r="E76" s="65">
        <v>23038.639999999999</v>
      </c>
      <c r="F76" s="66">
        <f t="shared" si="1"/>
        <v>33461.360000000001</v>
      </c>
    </row>
    <row r="77" spans="1:6" ht="22.5" x14ac:dyDescent="0.2">
      <c r="A77" s="25" t="s">
        <v>233</v>
      </c>
      <c r="B77" s="64" t="s">
        <v>127</v>
      </c>
      <c r="C77" s="27" t="s">
        <v>234</v>
      </c>
      <c r="D77" s="28">
        <v>6500</v>
      </c>
      <c r="E77" s="65">
        <v>3000</v>
      </c>
      <c r="F77" s="66">
        <f t="shared" si="1"/>
        <v>3500</v>
      </c>
    </row>
    <row r="78" spans="1:6" ht="45" x14ac:dyDescent="0.2">
      <c r="A78" s="25" t="s">
        <v>235</v>
      </c>
      <c r="B78" s="64" t="s">
        <v>127</v>
      </c>
      <c r="C78" s="27" t="s">
        <v>236</v>
      </c>
      <c r="D78" s="28">
        <v>3000</v>
      </c>
      <c r="E78" s="65">
        <v>3000</v>
      </c>
      <c r="F78" s="66" t="str">
        <f t="shared" si="1"/>
        <v>-</v>
      </c>
    </row>
    <row r="79" spans="1:6" ht="90" x14ac:dyDescent="0.2">
      <c r="A79" s="67" t="s">
        <v>237</v>
      </c>
      <c r="B79" s="64" t="s">
        <v>127</v>
      </c>
      <c r="C79" s="27" t="s">
        <v>238</v>
      </c>
      <c r="D79" s="28">
        <v>3000</v>
      </c>
      <c r="E79" s="65">
        <v>3000</v>
      </c>
      <c r="F79" s="66" t="str">
        <f t="shared" ref="F79:F110" si="2">IF(OR(D79="-",IF(E79="-",0,E79)&gt;=IF(D79="-",0,D79)),"-",IF(D79="-",0,D79)-IF(E79="-",0,E79))</f>
        <v>-</v>
      </c>
    </row>
    <row r="80" spans="1:6" ht="22.5" x14ac:dyDescent="0.2">
      <c r="A80" s="25" t="s">
        <v>183</v>
      </c>
      <c r="B80" s="64" t="s">
        <v>127</v>
      </c>
      <c r="C80" s="27" t="s">
        <v>239</v>
      </c>
      <c r="D80" s="28">
        <v>3000</v>
      </c>
      <c r="E80" s="65">
        <v>3000</v>
      </c>
      <c r="F80" s="66" t="str">
        <f t="shared" si="2"/>
        <v>-</v>
      </c>
    </row>
    <row r="81" spans="1:6" ht="22.5" x14ac:dyDescent="0.2">
      <c r="A81" s="25" t="s">
        <v>185</v>
      </c>
      <c r="B81" s="64" t="s">
        <v>127</v>
      </c>
      <c r="C81" s="27" t="s">
        <v>240</v>
      </c>
      <c r="D81" s="28">
        <v>3000</v>
      </c>
      <c r="E81" s="65">
        <v>3000</v>
      </c>
      <c r="F81" s="66" t="str">
        <f t="shared" si="2"/>
        <v>-</v>
      </c>
    </row>
    <row r="82" spans="1:6" ht="22.5" x14ac:dyDescent="0.2">
      <c r="A82" s="25" t="s">
        <v>187</v>
      </c>
      <c r="B82" s="64" t="s">
        <v>127</v>
      </c>
      <c r="C82" s="27" t="s">
        <v>241</v>
      </c>
      <c r="D82" s="28">
        <v>3000</v>
      </c>
      <c r="E82" s="65">
        <v>3000</v>
      </c>
      <c r="F82" s="66" t="str">
        <f t="shared" si="2"/>
        <v>-</v>
      </c>
    </row>
    <row r="83" spans="1:6" ht="45" x14ac:dyDescent="0.2">
      <c r="A83" s="25" t="s">
        <v>242</v>
      </c>
      <c r="B83" s="64" t="s">
        <v>127</v>
      </c>
      <c r="C83" s="27" t="s">
        <v>243</v>
      </c>
      <c r="D83" s="28">
        <v>3500</v>
      </c>
      <c r="E83" s="65" t="s">
        <v>45</v>
      </c>
      <c r="F83" s="66">
        <f t="shared" si="2"/>
        <v>3500</v>
      </c>
    </row>
    <row r="84" spans="1:6" ht="67.5" x14ac:dyDescent="0.2">
      <c r="A84" s="67" t="s">
        <v>244</v>
      </c>
      <c r="B84" s="64" t="s">
        <v>127</v>
      </c>
      <c r="C84" s="27" t="s">
        <v>245</v>
      </c>
      <c r="D84" s="28">
        <v>3500</v>
      </c>
      <c r="E84" s="65" t="s">
        <v>45</v>
      </c>
      <c r="F84" s="66">
        <f t="shared" si="2"/>
        <v>3500</v>
      </c>
    </row>
    <row r="85" spans="1:6" ht="22.5" x14ac:dyDescent="0.2">
      <c r="A85" s="25" t="s">
        <v>183</v>
      </c>
      <c r="B85" s="64" t="s">
        <v>127</v>
      </c>
      <c r="C85" s="27" t="s">
        <v>246</v>
      </c>
      <c r="D85" s="28">
        <v>3500</v>
      </c>
      <c r="E85" s="65" t="s">
        <v>45</v>
      </c>
      <c r="F85" s="66">
        <f t="shared" si="2"/>
        <v>3500</v>
      </c>
    </row>
    <row r="86" spans="1:6" ht="22.5" x14ac:dyDescent="0.2">
      <c r="A86" s="25" t="s">
        <v>185</v>
      </c>
      <c r="B86" s="64" t="s">
        <v>127</v>
      </c>
      <c r="C86" s="27" t="s">
        <v>247</v>
      </c>
      <c r="D86" s="28">
        <v>3500</v>
      </c>
      <c r="E86" s="65" t="s">
        <v>45</v>
      </c>
      <c r="F86" s="66">
        <f t="shared" si="2"/>
        <v>3500</v>
      </c>
    </row>
    <row r="87" spans="1:6" ht="22.5" x14ac:dyDescent="0.2">
      <c r="A87" s="25" t="s">
        <v>187</v>
      </c>
      <c r="B87" s="64" t="s">
        <v>127</v>
      </c>
      <c r="C87" s="27" t="s">
        <v>248</v>
      </c>
      <c r="D87" s="28">
        <v>3500</v>
      </c>
      <c r="E87" s="65" t="s">
        <v>45</v>
      </c>
      <c r="F87" s="66">
        <f t="shared" si="2"/>
        <v>3500</v>
      </c>
    </row>
    <row r="88" spans="1:6" ht="33.75" x14ac:dyDescent="0.2">
      <c r="A88" s="25" t="s">
        <v>249</v>
      </c>
      <c r="B88" s="64" t="s">
        <v>127</v>
      </c>
      <c r="C88" s="27" t="s">
        <v>250</v>
      </c>
      <c r="D88" s="28">
        <v>10000</v>
      </c>
      <c r="E88" s="65" t="s">
        <v>45</v>
      </c>
      <c r="F88" s="66">
        <f t="shared" si="2"/>
        <v>10000</v>
      </c>
    </row>
    <row r="89" spans="1:6" ht="56.25" x14ac:dyDescent="0.2">
      <c r="A89" s="25" t="s">
        <v>251</v>
      </c>
      <c r="B89" s="64" t="s">
        <v>127</v>
      </c>
      <c r="C89" s="27" t="s">
        <v>252</v>
      </c>
      <c r="D89" s="28">
        <v>10000</v>
      </c>
      <c r="E89" s="65" t="s">
        <v>45</v>
      </c>
      <c r="F89" s="66">
        <f t="shared" si="2"/>
        <v>10000</v>
      </c>
    </row>
    <row r="90" spans="1:6" ht="67.5" x14ac:dyDescent="0.2">
      <c r="A90" s="67" t="s">
        <v>253</v>
      </c>
      <c r="B90" s="64" t="s">
        <v>127</v>
      </c>
      <c r="C90" s="27" t="s">
        <v>254</v>
      </c>
      <c r="D90" s="28">
        <v>10000</v>
      </c>
      <c r="E90" s="65" t="s">
        <v>45</v>
      </c>
      <c r="F90" s="66">
        <f t="shared" si="2"/>
        <v>10000</v>
      </c>
    </row>
    <row r="91" spans="1:6" ht="22.5" x14ac:dyDescent="0.2">
      <c r="A91" s="25" t="s">
        <v>183</v>
      </c>
      <c r="B91" s="64" t="s">
        <v>127</v>
      </c>
      <c r="C91" s="27" t="s">
        <v>255</v>
      </c>
      <c r="D91" s="28">
        <v>10000</v>
      </c>
      <c r="E91" s="65" t="s">
        <v>45</v>
      </c>
      <c r="F91" s="66">
        <f t="shared" si="2"/>
        <v>10000</v>
      </c>
    </row>
    <row r="92" spans="1:6" ht="22.5" x14ac:dyDescent="0.2">
      <c r="A92" s="25" t="s">
        <v>185</v>
      </c>
      <c r="B92" s="64" t="s">
        <v>127</v>
      </c>
      <c r="C92" s="27" t="s">
        <v>256</v>
      </c>
      <c r="D92" s="28">
        <v>10000</v>
      </c>
      <c r="E92" s="65" t="s">
        <v>45</v>
      </c>
      <c r="F92" s="66">
        <f t="shared" si="2"/>
        <v>10000</v>
      </c>
    </row>
    <row r="93" spans="1:6" ht="22.5" x14ac:dyDescent="0.2">
      <c r="A93" s="25" t="s">
        <v>187</v>
      </c>
      <c r="B93" s="64" t="s">
        <v>127</v>
      </c>
      <c r="C93" s="27" t="s">
        <v>257</v>
      </c>
      <c r="D93" s="28">
        <v>10000</v>
      </c>
      <c r="E93" s="65" t="s">
        <v>45</v>
      </c>
      <c r="F93" s="66">
        <f t="shared" si="2"/>
        <v>10000</v>
      </c>
    </row>
    <row r="94" spans="1:6" ht="22.5" x14ac:dyDescent="0.2">
      <c r="A94" s="25" t="s">
        <v>153</v>
      </c>
      <c r="B94" s="64" t="s">
        <v>127</v>
      </c>
      <c r="C94" s="27" t="s">
        <v>258</v>
      </c>
      <c r="D94" s="28">
        <v>20000</v>
      </c>
      <c r="E94" s="65">
        <v>38.64</v>
      </c>
      <c r="F94" s="66">
        <f t="shared" si="2"/>
        <v>19961.36</v>
      </c>
    </row>
    <row r="95" spans="1:6" ht="33.75" x14ac:dyDescent="0.2">
      <c r="A95" s="25" t="s">
        <v>169</v>
      </c>
      <c r="B95" s="64" t="s">
        <v>127</v>
      </c>
      <c r="C95" s="27" t="s">
        <v>259</v>
      </c>
      <c r="D95" s="28">
        <v>20000</v>
      </c>
      <c r="E95" s="65">
        <v>38.64</v>
      </c>
      <c r="F95" s="66">
        <f t="shared" si="2"/>
        <v>19961.36</v>
      </c>
    </row>
    <row r="96" spans="1:6" ht="33.75" x14ac:dyDescent="0.2">
      <c r="A96" s="25" t="s">
        <v>260</v>
      </c>
      <c r="B96" s="64" t="s">
        <v>127</v>
      </c>
      <c r="C96" s="27" t="s">
        <v>261</v>
      </c>
      <c r="D96" s="28">
        <v>20000</v>
      </c>
      <c r="E96" s="65">
        <v>38.64</v>
      </c>
      <c r="F96" s="66">
        <f t="shared" si="2"/>
        <v>19961.36</v>
      </c>
    </row>
    <row r="97" spans="1:6" x14ac:dyDescent="0.2">
      <c r="A97" s="25" t="s">
        <v>227</v>
      </c>
      <c r="B97" s="64" t="s">
        <v>127</v>
      </c>
      <c r="C97" s="27" t="s">
        <v>262</v>
      </c>
      <c r="D97" s="28">
        <v>20000</v>
      </c>
      <c r="E97" s="65">
        <v>38.64</v>
      </c>
      <c r="F97" s="66">
        <f t="shared" si="2"/>
        <v>19961.36</v>
      </c>
    </row>
    <row r="98" spans="1:6" x14ac:dyDescent="0.2">
      <c r="A98" s="25" t="s">
        <v>263</v>
      </c>
      <c r="B98" s="64" t="s">
        <v>127</v>
      </c>
      <c r="C98" s="27" t="s">
        <v>264</v>
      </c>
      <c r="D98" s="28">
        <v>20000</v>
      </c>
      <c r="E98" s="65">
        <v>38.64</v>
      </c>
      <c r="F98" s="66">
        <f t="shared" si="2"/>
        <v>19961.36</v>
      </c>
    </row>
    <row r="99" spans="1:6" ht="22.5" x14ac:dyDescent="0.2">
      <c r="A99" s="25" t="s">
        <v>265</v>
      </c>
      <c r="B99" s="64" t="s">
        <v>127</v>
      </c>
      <c r="C99" s="27" t="s">
        <v>266</v>
      </c>
      <c r="D99" s="28">
        <v>10000</v>
      </c>
      <c r="E99" s="65" t="s">
        <v>45</v>
      </c>
      <c r="F99" s="66">
        <f t="shared" si="2"/>
        <v>10000</v>
      </c>
    </row>
    <row r="100" spans="1:6" x14ac:dyDescent="0.2">
      <c r="A100" s="25" t="s">
        <v>267</v>
      </c>
      <c r="B100" s="64" t="s">
        <v>127</v>
      </c>
      <c r="C100" s="27" t="s">
        <v>268</v>
      </c>
      <c r="D100" s="28">
        <v>9000</v>
      </c>
      <c r="E100" s="65" t="s">
        <v>45</v>
      </c>
      <c r="F100" s="66">
        <f t="shared" si="2"/>
        <v>9000</v>
      </c>
    </row>
    <row r="101" spans="1:6" x14ac:dyDescent="0.2">
      <c r="A101" s="25" t="s">
        <v>269</v>
      </c>
      <c r="B101" s="64" t="s">
        <v>127</v>
      </c>
      <c r="C101" s="27" t="s">
        <v>270</v>
      </c>
      <c r="D101" s="28">
        <v>1000</v>
      </c>
      <c r="E101" s="65">
        <v>38.64</v>
      </c>
      <c r="F101" s="66">
        <f t="shared" si="2"/>
        <v>961.36</v>
      </c>
    </row>
    <row r="102" spans="1:6" ht="22.5" x14ac:dyDescent="0.2">
      <c r="A102" s="25" t="s">
        <v>221</v>
      </c>
      <c r="B102" s="64" t="s">
        <v>127</v>
      </c>
      <c r="C102" s="27" t="s">
        <v>271</v>
      </c>
      <c r="D102" s="28">
        <v>20000</v>
      </c>
      <c r="E102" s="65">
        <v>20000</v>
      </c>
      <c r="F102" s="66" t="str">
        <f t="shared" si="2"/>
        <v>-</v>
      </c>
    </row>
    <row r="103" spans="1:6" x14ac:dyDescent="0.2">
      <c r="A103" s="25" t="s">
        <v>272</v>
      </c>
      <c r="B103" s="64" t="s">
        <v>127</v>
      </c>
      <c r="C103" s="27" t="s">
        <v>273</v>
      </c>
      <c r="D103" s="28">
        <v>20000</v>
      </c>
      <c r="E103" s="65">
        <v>20000</v>
      </c>
      <c r="F103" s="66" t="str">
        <f t="shared" si="2"/>
        <v>-</v>
      </c>
    </row>
    <row r="104" spans="1:6" ht="56.25" x14ac:dyDescent="0.2">
      <c r="A104" s="25" t="s">
        <v>274</v>
      </c>
      <c r="B104" s="64" t="s">
        <v>127</v>
      </c>
      <c r="C104" s="27" t="s">
        <v>275</v>
      </c>
      <c r="D104" s="28">
        <v>20000</v>
      </c>
      <c r="E104" s="65">
        <v>20000</v>
      </c>
      <c r="F104" s="66" t="str">
        <f t="shared" si="2"/>
        <v>-</v>
      </c>
    </row>
    <row r="105" spans="1:6" x14ac:dyDescent="0.2">
      <c r="A105" s="25" t="s">
        <v>227</v>
      </c>
      <c r="B105" s="64" t="s">
        <v>127</v>
      </c>
      <c r="C105" s="27" t="s">
        <v>276</v>
      </c>
      <c r="D105" s="28">
        <v>20000</v>
      </c>
      <c r="E105" s="65">
        <v>20000</v>
      </c>
      <c r="F105" s="66" t="str">
        <f t="shared" si="2"/>
        <v>-</v>
      </c>
    </row>
    <row r="106" spans="1:6" x14ac:dyDescent="0.2">
      <c r="A106" s="25" t="s">
        <v>263</v>
      </c>
      <c r="B106" s="64" t="s">
        <v>127</v>
      </c>
      <c r="C106" s="27" t="s">
        <v>277</v>
      </c>
      <c r="D106" s="28">
        <v>20000</v>
      </c>
      <c r="E106" s="65">
        <v>20000</v>
      </c>
      <c r="F106" s="66" t="str">
        <f t="shared" si="2"/>
        <v>-</v>
      </c>
    </row>
    <row r="107" spans="1:6" x14ac:dyDescent="0.2">
      <c r="A107" s="25" t="s">
        <v>269</v>
      </c>
      <c r="B107" s="64" t="s">
        <v>127</v>
      </c>
      <c r="C107" s="27" t="s">
        <v>278</v>
      </c>
      <c r="D107" s="28">
        <v>20000</v>
      </c>
      <c r="E107" s="65">
        <v>20000</v>
      </c>
      <c r="F107" s="66" t="str">
        <f t="shared" si="2"/>
        <v>-</v>
      </c>
    </row>
    <row r="108" spans="1:6" x14ac:dyDescent="0.2">
      <c r="A108" s="25" t="s">
        <v>279</v>
      </c>
      <c r="B108" s="64" t="s">
        <v>127</v>
      </c>
      <c r="C108" s="27" t="s">
        <v>280</v>
      </c>
      <c r="D108" s="28">
        <v>117600</v>
      </c>
      <c r="E108" s="65">
        <v>55026.14</v>
      </c>
      <c r="F108" s="66">
        <f t="shared" si="2"/>
        <v>62573.86</v>
      </c>
    </row>
    <row r="109" spans="1:6" x14ac:dyDescent="0.2">
      <c r="A109" s="25" t="s">
        <v>281</v>
      </c>
      <c r="B109" s="64" t="s">
        <v>127</v>
      </c>
      <c r="C109" s="27" t="s">
        <v>282</v>
      </c>
      <c r="D109" s="28">
        <v>117600</v>
      </c>
      <c r="E109" s="65">
        <v>55026.14</v>
      </c>
      <c r="F109" s="66">
        <f t="shared" si="2"/>
        <v>62573.86</v>
      </c>
    </row>
    <row r="110" spans="1:6" ht="22.5" x14ac:dyDescent="0.2">
      <c r="A110" s="25" t="s">
        <v>221</v>
      </c>
      <c r="B110" s="64" t="s">
        <v>127</v>
      </c>
      <c r="C110" s="27" t="s">
        <v>283</v>
      </c>
      <c r="D110" s="28">
        <v>117600</v>
      </c>
      <c r="E110" s="65">
        <v>55026.14</v>
      </c>
      <c r="F110" s="66">
        <f t="shared" si="2"/>
        <v>62573.86</v>
      </c>
    </row>
    <row r="111" spans="1:6" x14ac:dyDescent="0.2">
      <c r="A111" s="25" t="s">
        <v>272</v>
      </c>
      <c r="B111" s="64" t="s">
        <v>127</v>
      </c>
      <c r="C111" s="27" t="s">
        <v>284</v>
      </c>
      <c r="D111" s="28">
        <v>117600</v>
      </c>
      <c r="E111" s="65">
        <v>55026.14</v>
      </c>
      <c r="F111" s="66">
        <f t="shared" ref="F111:F142" si="3">IF(OR(D111="-",IF(E111="-",0,E111)&gt;=IF(D111="-",0,D111)),"-",IF(D111="-",0,D111)-IF(E111="-",0,E111))</f>
        <v>62573.86</v>
      </c>
    </row>
    <row r="112" spans="1:6" ht="78.75" x14ac:dyDescent="0.2">
      <c r="A112" s="67" t="s">
        <v>285</v>
      </c>
      <c r="B112" s="64" t="s">
        <v>127</v>
      </c>
      <c r="C112" s="27" t="s">
        <v>286</v>
      </c>
      <c r="D112" s="28">
        <v>117600</v>
      </c>
      <c r="E112" s="65">
        <v>55026.14</v>
      </c>
      <c r="F112" s="66">
        <f t="shared" si="3"/>
        <v>62573.86</v>
      </c>
    </row>
    <row r="113" spans="1:6" ht="56.25" x14ac:dyDescent="0.2">
      <c r="A113" s="25" t="s">
        <v>159</v>
      </c>
      <c r="B113" s="64" t="s">
        <v>127</v>
      </c>
      <c r="C113" s="27" t="s">
        <v>287</v>
      </c>
      <c r="D113" s="28">
        <v>114600</v>
      </c>
      <c r="E113" s="65">
        <v>55026.14</v>
      </c>
      <c r="F113" s="66">
        <f t="shared" si="3"/>
        <v>59573.86</v>
      </c>
    </row>
    <row r="114" spans="1:6" ht="22.5" x14ac:dyDescent="0.2">
      <c r="A114" s="25" t="s">
        <v>161</v>
      </c>
      <c r="B114" s="64" t="s">
        <v>127</v>
      </c>
      <c r="C114" s="27" t="s">
        <v>288</v>
      </c>
      <c r="D114" s="28">
        <v>114600</v>
      </c>
      <c r="E114" s="65">
        <v>55026.14</v>
      </c>
      <c r="F114" s="66">
        <f t="shared" si="3"/>
        <v>59573.86</v>
      </c>
    </row>
    <row r="115" spans="1:6" ht="22.5" x14ac:dyDescent="0.2">
      <c r="A115" s="25" t="s">
        <v>163</v>
      </c>
      <c r="B115" s="64" t="s">
        <v>127</v>
      </c>
      <c r="C115" s="27" t="s">
        <v>289</v>
      </c>
      <c r="D115" s="28">
        <v>87600</v>
      </c>
      <c r="E115" s="65">
        <v>43371.57</v>
      </c>
      <c r="F115" s="66">
        <f t="shared" si="3"/>
        <v>44228.43</v>
      </c>
    </row>
    <row r="116" spans="1:6" ht="33.75" x14ac:dyDescent="0.2">
      <c r="A116" s="25" t="s">
        <v>167</v>
      </c>
      <c r="B116" s="64" t="s">
        <v>127</v>
      </c>
      <c r="C116" s="27" t="s">
        <v>290</v>
      </c>
      <c r="D116" s="28">
        <v>27000</v>
      </c>
      <c r="E116" s="65">
        <v>11654.57</v>
      </c>
      <c r="F116" s="66">
        <f t="shared" si="3"/>
        <v>15345.43</v>
      </c>
    </row>
    <row r="117" spans="1:6" ht="22.5" x14ac:dyDescent="0.2">
      <c r="A117" s="25" t="s">
        <v>183</v>
      </c>
      <c r="B117" s="64" t="s">
        <v>127</v>
      </c>
      <c r="C117" s="27" t="s">
        <v>291</v>
      </c>
      <c r="D117" s="28">
        <v>3000</v>
      </c>
      <c r="E117" s="65" t="s">
        <v>45</v>
      </c>
      <c r="F117" s="66">
        <f t="shared" si="3"/>
        <v>3000</v>
      </c>
    </row>
    <row r="118" spans="1:6" ht="22.5" x14ac:dyDescent="0.2">
      <c r="A118" s="25" t="s">
        <v>185</v>
      </c>
      <c r="B118" s="64" t="s">
        <v>127</v>
      </c>
      <c r="C118" s="27" t="s">
        <v>292</v>
      </c>
      <c r="D118" s="28">
        <v>3000</v>
      </c>
      <c r="E118" s="65" t="s">
        <v>45</v>
      </c>
      <c r="F118" s="66">
        <f t="shared" si="3"/>
        <v>3000</v>
      </c>
    </row>
    <row r="119" spans="1:6" ht="22.5" x14ac:dyDescent="0.2">
      <c r="A119" s="25" t="s">
        <v>187</v>
      </c>
      <c r="B119" s="64" t="s">
        <v>127</v>
      </c>
      <c r="C119" s="27" t="s">
        <v>293</v>
      </c>
      <c r="D119" s="28">
        <v>3000</v>
      </c>
      <c r="E119" s="65" t="s">
        <v>45</v>
      </c>
      <c r="F119" s="66">
        <f t="shared" si="3"/>
        <v>3000</v>
      </c>
    </row>
    <row r="120" spans="1:6" ht="22.5" x14ac:dyDescent="0.2">
      <c r="A120" s="25" t="s">
        <v>294</v>
      </c>
      <c r="B120" s="64" t="s">
        <v>127</v>
      </c>
      <c r="C120" s="27" t="s">
        <v>295</v>
      </c>
      <c r="D120" s="28">
        <v>80000</v>
      </c>
      <c r="E120" s="65">
        <v>3000</v>
      </c>
      <c r="F120" s="66">
        <f t="shared" si="3"/>
        <v>77000</v>
      </c>
    </row>
    <row r="121" spans="1:6" x14ac:dyDescent="0.2">
      <c r="A121" s="25" t="s">
        <v>296</v>
      </c>
      <c r="B121" s="64" t="s">
        <v>127</v>
      </c>
      <c r="C121" s="27" t="s">
        <v>297</v>
      </c>
      <c r="D121" s="28">
        <v>80000</v>
      </c>
      <c r="E121" s="65">
        <v>3000</v>
      </c>
      <c r="F121" s="66">
        <f t="shared" si="3"/>
        <v>77000</v>
      </c>
    </row>
    <row r="122" spans="1:6" ht="45" x14ac:dyDescent="0.2">
      <c r="A122" s="25" t="s">
        <v>298</v>
      </c>
      <c r="B122" s="64" t="s">
        <v>127</v>
      </c>
      <c r="C122" s="27" t="s">
        <v>299</v>
      </c>
      <c r="D122" s="28">
        <v>80000</v>
      </c>
      <c r="E122" s="65">
        <v>3000</v>
      </c>
      <c r="F122" s="66">
        <f t="shared" si="3"/>
        <v>77000</v>
      </c>
    </row>
    <row r="123" spans="1:6" ht="56.25" x14ac:dyDescent="0.2">
      <c r="A123" s="25" t="s">
        <v>300</v>
      </c>
      <c r="B123" s="64" t="s">
        <v>127</v>
      </c>
      <c r="C123" s="27" t="s">
        <v>301</v>
      </c>
      <c r="D123" s="28">
        <v>80000</v>
      </c>
      <c r="E123" s="65">
        <v>3000</v>
      </c>
      <c r="F123" s="66">
        <f t="shared" si="3"/>
        <v>77000</v>
      </c>
    </row>
    <row r="124" spans="1:6" ht="67.5" x14ac:dyDescent="0.2">
      <c r="A124" s="25" t="s">
        <v>302</v>
      </c>
      <c r="B124" s="64" t="s">
        <v>127</v>
      </c>
      <c r="C124" s="27" t="s">
        <v>303</v>
      </c>
      <c r="D124" s="28">
        <v>80000</v>
      </c>
      <c r="E124" s="65">
        <v>3000</v>
      </c>
      <c r="F124" s="66">
        <f t="shared" si="3"/>
        <v>77000</v>
      </c>
    </row>
    <row r="125" spans="1:6" ht="22.5" x14ac:dyDescent="0.2">
      <c r="A125" s="25" t="s">
        <v>183</v>
      </c>
      <c r="B125" s="64" t="s">
        <v>127</v>
      </c>
      <c r="C125" s="27" t="s">
        <v>304</v>
      </c>
      <c r="D125" s="28">
        <v>80000</v>
      </c>
      <c r="E125" s="65">
        <v>3000</v>
      </c>
      <c r="F125" s="66">
        <f t="shared" si="3"/>
        <v>77000</v>
      </c>
    </row>
    <row r="126" spans="1:6" ht="22.5" x14ac:dyDescent="0.2">
      <c r="A126" s="25" t="s">
        <v>185</v>
      </c>
      <c r="B126" s="64" t="s">
        <v>127</v>
      </c>
      <c r="C126" s="27" t="s">
        <v>305</v>
      </c>
      <c r="D126" s="28">
        <v>80000</v>
      </c>
      <c r="E126" s="65">
        <v>3000</v>
      </c>
      <c r="F126" s="66">
        <f t="shared" si="3"/>
        <v>77000</v>
      </c>
    </row>
    <row r="127" spans="1:6" ht="22.5" x14ac:dyDescent="0.2">
      <c r="A127" s="25" t="s">
        <v>187</v>
      </c>
      <c r="B127" s="64" t="s">
        <v>127</v>
      </c>
      <c r="C127" s="27" t="s">
        <v>306</v>
      </c>
      <c r="D127" s="28">
        <v>80000</v>
      </c>
      <c r="E127" s="65">
        <v>3000</v>
      </c>
      <c r="F127" s="66">
        <f t="shared" si="3"/>
        <v>77000</v>
      </c>
    </row>
    <row r="128" spans="1:6" x14ac:dyDescent="0.2">
      <c r="A128" s="25" t="s">
        <v>307</v>
      </c>
      <c r="B128" s="64" t="s">
        <v>127</v>
      </c>
      <c r="C128" s="27" t="s">
        <v>308</v>
      </c>
      <c r="D128" s="28">
        <v>50000</v>
      </c>
      <c r="E128" s="65" t="s">
        <v>45</v>
      </c>
      <c r="F128" s="66">
        <f t="shared" si="3"/>
        <v>50000</v>
      </c>
    </row>
    <row r="129" spans="1:6" x14ac:dyDescent="0.2">
      <c r="A129" s="25" t="s">
        <v>309</v>
      </c>
      <c r="B129" s="64" t="s">
        <v>127</v>
      </c>
      <c r="C129" s="27" t="s">
        <v>310</v>
      </c>
      <c r="D129" s="28">
        <v>50000</v>
      </c>
      <c r="E129" s="65" t="s">
        <v>45</v>
      </c>
      <c r="F129" s="66">
        <f t="shared" si="3"/>
        <v>50000</v>
      </c>
    </row>
    <row r="130" spans="1:6" ht="22.5" x14ac:dyDescent="0.2">
      <c r="A130" s="25" t="s">
        <v>221</v>
      </c>
      <c r="B130" s="64" t="s">
        <v>127</v>
      </c>
      <c r="C130" s="27" t="s">
        <v>311</v>
      </c>
      <c r="D130" s="28">
        <v>50000</v>
      </c>
      <c r="E130" s="65" t="s">
        <v>45</v>
      </c>
      <c r="F130" s="66">
        <f t="shared" si="3"/>
        <v>50000</v>
      </c>
    </row>
    <row r="131" spans="1:6" x14ac:dyDescent="0.2">
      <c r="A131" s="25" t="s">
        <v>272</v>
      </c>
      <c r="B131" s="64" t="s">
        <v>127</v>
      </c>
      <c r="C131" s="27" t="s">
        <v>312</v>
      </c>
      <c r="D131" s="28">
        <v>50000</v>
      </c>
      <c r="E131" s="65" t="s">
        <v>45</v>
      </c>
      <c r="F131" s="66">
        <f t="shared" si="3"/>
        <v>50000</v>
      </c>
    </row>
    <row r="132" spans="1:6" ht="67.5" x14ac:dyDescent="0.2">
      <c r="A132" s="67" t="s">
        <v>313</v>
      </c>
      <c r="B132" s="64" t="s">
        <v>127</v>
      </c>
      <c r="C132" s="27" t="s">
        <v>314</v>
      </c>
      <c r="D132" s="28">
        <v>50000</v>
      </c>
      <c r="E132" s="65" t="s">
        <v>45</v>
      </c>
      <c r="F132" s="66">
        <f t="shared" si="3"/>
        <v>50000</v>
      </c>
    </row>
    <row r="133" spans="1:6" ht="22.5" x14ac:dyDescent="0.2">
      <c r="A133" s="25" t="s">
        <v>183</v>
      </c>
      <c r="B133" s="64" t="s">
        <v>127</v>
      </c>
      <c r="C133" s="27" t="s">
        <v>315</v>
      </c>
      <c r="D133" s="28">
        <v>50000</v>
      </c>
      <c r="E133" s="65" t="s">
        <v>45</v>
      </c>
      <c r="F133" s="66">
        <f t="shared" si="3"/>
        <v>50000</v>
      </c>
    </row>
    <row r="134" spans="1:6" ht="22.5" x14ac:dyDescent="0.2">
      <c r="A134" s="25" t="s">
        <v>185</v>
      </c>
      <c r="B134" s="64" t="s">
        <v>127</v>
      </c>
      <c r="C134" s="27" t="s">
        <v>316</v>
      </c>
      <c r="D134" s="28">
        <v>50000</v>
      </c>
      <c r="E134" s="65" t="s">
        <v>45</v>
      </c>
      <c r="F134" s="66">
        <f t="shared" si="3"/>
        <v>50000</v>
      </c>
    </row>
    <row r="135" spans="1:6" ht="22.5" x14ac:dyDescent="0.2">
      <c r="A135" s="25" t="s">
        <v>187</v>
      </c>
      <c r="B135" s="64" t="s">
        <v>127</v>
      </c>
      <c r="C135" s="27" t="s">
        <v>317</v>
      </c>
      <c r="D135" s="28">
        <v>50000</v>
      </c>
      <c r="E135" s="65" t="s">
        <v>45</v>
      </c>
      <c r="F135" s="66">
        <f t="shared" si="3"/>
        <v>50000</v>
      </c>
    </row>
    <row r="136" spans="1:6" x14ac:dyDescent="0.2">
      <c r="A136" s="25" t="s">
        <v>318</v>
      </c>
      <c r="B136" s="64" t="s">
        <v>127</v>
      </c>
      <c r="C136" s="27" t="s">
        <v>319</v>
      </c>
      <c r="D136" s="28">
        <v>518500</v>
      </c>
      <c r="E136" s="65">
        <v>230980.03</v>
      </c>
      <c r="F136" s="66">
        <f t="shared" si="3"/>
        <v>287519.96999999997</v>
      </c>
    </row>
    <row r="137" spans="1:6" x14ac:dyDescent="0.2">
      <c r="A137" s="25" t="s">
        <v>320</v>
      </c>
      <c r="B137" s="64" t="s">
        <v>127</v>
      </c>
      <c r="C137" s="27" t="s">
        <v>321</v>
      </c>
      <c r="D137" s="28">
        <v>15000</v>
      </c>
      <c r="E137" s="65" t="s">
        <v>45</v>
      </c>
      <c r="F137" s="66">
        <f t="shared" si="3"/>
        <v>15000</v>
      </c>
    </row>
    <row r="138" spans="1:6" ht="45" x14ac:dyDescent="0.2">
      <c r="A138" s="25" t="s">
        <v>145</v>
      </c>
      <c r="B138" s="64" t="s">
        <v>127</v>
      </c>
      <c r="C138" s="27" t="s">
        <v>322</v>
      </c>
      <c r="D138" s="28">
        <v>15000</v>
      </c>
      <c r="E138" s="65" t="s">
        <v>45</v>
      </c>
      <c r="F138" s="66">
        <f t="shared" si="3"/>
        <v>15000</v>
      </c>
    </row>
    <row r="139" spans="1:6" ht="56.25" x14ac:dyDescent="0.2">
      <c r="A139" s="25" t="s">
        <v>147</v>
      </c>
      <c r="B139" s="64" t="s">
        <v>127</v>
      </c>
      <c r="C139" s="27" t="s">
        <v>323</v>
      </c>
      <c r="D139" s="28">
        <v>15000</v>
      </c>
      <c r="E139" s="65" t="s">
        <v>45</v>
      </c>
      <c r="F139" s="66">
        <f t="shared" si="3"/>
        <v>15000</v>
      </c>
    </row>
    <row r="140" spans="1:6" ht="90" x14ac:dyDescent="0.2">
      <c r="A140" s="67" t="s">
        <v>324</v>
      </c>
      <c r="B140" s="64" t="s">
        <v>127</v>
      </c>
      <c r="C140" s="27" t="s">
        <v>325</v>
      </c>
      <c r="D140" s="28">
        <v>15000</v>
      </c>
      <c r="E140" s="65" t="s">
        <v>45</v>
      </c>
      <c r="F140" s="66">
        <f t="shared" si="3"/>
        <v>15000</v>
      </c>
    </row>
    <row r="141" spans="1:6" ht="22.5" x14ac:dyDescent="0.2">
      <c r="A141" s="25" t="s">
        <v>183</v>
      </c>
      <c r="B141" s="64" t="s">
        <v>127</v>
      </c>
      <c r="C141" s="27" t="s">
        <v>326</v>
      </c>
      <c r="D141" s="28">
        <v>15000</v>
      </c>
      <c r="E141" s="65" t="s">
        <v>45</v>
      </c>
      <c r="F141" s="66">
        <f t="shared" si="3"/>
        <v>15000</v>
      </c>
    </row>
    <row r="142" spans="1:6" ht="22.5" x14ac:dyDescent="0.2">
      <c r="A142" s="25" t="s">
        <v>185</v>
      </c>
      <c r="B142" s="64" t="s">
        <v>127</v>
      </c>
      <c r="C142" s="27" t="s">
        <v>327</v>
      </c>
      <c r="D142" s="28">
        <v>15000</v>
      </c>
      <c r="E142" s="65" t="s">
        <v>45</v>
      </c>
      <c r="F142" s="66">
        <f t="shared" si="3"/>
        <v>15000</v>
      </c>
    </row>
    <row r="143" spans="1:6" ht="22.5" x14ac:dyDescent="0.2">
      <c r="A143" s="25" t="s">
        <v>187</v>
      </c>
      <c r="B143" s="64" t="s">
        <v>127</v>
      </c>
      <c r="C143" s="27" t="s">
        <v>328</v>
      </c>
      <c r="D143" s="28">
        <v>15000</v>
      </c>
      <c r="E143" s="65" t="s">
        <v>45</v>
      </c>
      <c r="F143" s="66">
        <f t="shared" ref="F143:F174" si="4">IF(OR(D143="-",IF(E143="-",0,E143)&gt;=IF(D143="-",0,D143)),"-",IF(D143="-",0,D143)-IF(E143="-",0,E143))</f>
        <v>15000</v>
      </c>
    </row>
    <row r="144" spans="1:6" x14ac:dyDescent="0.2">
      <c r="A144" s="25" t="s">
        <v>329</v>
      </c>
      <c r="B144" s="64" t="s">
        <v>127</v>
      </c>
      <c r="C144" s="27" t="s">
        <v>330</v>
      </c>
      <c r="D144" s="28">
        <v>503500</v>
      </c>
      <c r="E144" s="65">
        <v>230980.03</v>
      </c>
      <c r="F144" s="66">
        <f t="shared" si="4"/>
        <v>272519.96999999997</v>
      </c>
    </row>
    <row r="145" spans="1:6" ht="22.5" x14ac:dyDescent="0.2">
      <c r="A145" s="25" t="s">
        <v>135</v>
      </c>
      <c r="B145" s="64" t="s">
        <v>127</v>
      </c>
      <c r="C145" s="27" t="s">
        <v>331</v>
      </c>
      <c r="D145" s="28">
        <v>503500</v>
      </c>
      <c r="E145" s="65">
        <v>230980.03</v>
      </c>
      <c r="F145" s="66">
        <f t="shared" si="4"/>
        <v>272519.96999999997</v>
      </c>
    </row>
    <row r="146" spans="1:6" ht="33.75" x14ac:dyDescent="0.2">
      <c r="A146" s="25" t="s">
        <v>137</v>
      </c>
      <c r="B146" s="64" t="s">
        <v>127</v>
      </c>
      <c r="C146" s="27" t="s">
        <v>332</v>
      </c>
      <c r="D146" s="28">
        <v>407500</v>
      </c>
      <c r="E146" s="65">
        <v>196841.52</v>
      </c>
      <c r="F146" s="66">
        <f t="shared" si="4"/>
        <v>210658.48</v>
      </c>
    </row>
    <row r="147" spans="1:6" ht="56.25" x14ac:dyDescent="0.2">
      <c r="A147" s="25" t="s">
        <v>333</v>
      </c>
      <c r="B147" s="64" t="s">
        <v>127</v>
      </c>
      <c r="C147" s="27" t="s">
        <v>334</v>
      </c>
      <c r="D147" s="28">
        <v>367500</v>
      </c>
      <c r="E147" s="65">
        <v>192010.52</v>
      </c>
      <c r="F147" s="66">
        <f t="shared" si="4"/>
        <v>175489.48</v>
      </c>
    </row>
    <row r="148" spans="1:6" ht="22.5" x14ac:dyDescent="0.2">
      <c r="A148" s="25" t="s">
        <v>183</v>
      </c>
      <c r="B148" s="64" t="s">
        <v>127</v>
      </c>
      <c r="C148" s="27" t="s">
        <v>335</v>
      </c>
      <c r="D148" s="28">
        <v>367500</v>
      </c>
      <c r="E148" s="65">
        <v>192010.52</v>
      </c>
      <c r="F148" s="66">
        <f t="shared" si="4"/>
        <v>175489.48</v>
      </c>
    </row>
    <row r="149" spans="1:6" ht="22.5" x14ac:dyDescent="0.2">
      <c r="A149" s="25" t="s">
        <v>185</v>
      </c>
      <c r="B149" s="64" t="s">
        <v>127</v>
      </c>
      <c r="C149" s="27" t="s">
        <v>336</v>
      </c>
      <c r="D149" s="28">
        <v>367500</v>
      </c>
      <c r="E149" s="65">
        <v>192010.52</v>
      </c>
      <c r="F149" s="66">
        <f t="shared" si="4"/>
        <v>175489.48</v>
      </c>
    </row>
    <row r="150" spans="1:6" x14ac:dyDescent="0.2">
      <c r="A150" s="25" t="s">
        <v>189</v>
      </c>
      <c r="B150" s="64" t="s">
        <v>127</v>
      </c>
      <c r="C150" s="27" t="s">
        <v>337</v>
      </c>
      <c r="D150" s="28">
        <v>367500</v>
      </c>
      <c r="E150" s="65">
        <v>192010.52</v>
      </c>
      <c r="F150" s="66">
        <f t="shared" si="4"/>
        <v>175489.48</v>
      </c>
    </row>
    <row r="151" spans="1:6" ht="45" x14ac:dyDescent="0.2">
      <c r="A151" s="25" t="s">
        <v>338</v>
      </c>
      <c r="B151" s="64" t="s">
        <v>127</v>
      </c>
      <c r="C151" s="27" t="s">
        <v>339</v>
      </c>
      <c r="D151" s="28">
        <v>20000</v>
      </c>
      <c r="E151" s="65" t="s">
        <v>45</v>
      </c>
      <c r="F151" s="66">
        <f t="shared" si="4"/>
        <v>20000</v>
      </c>
    </row>
    <row r="152" spans="1:6" ht="22.5" x14ac:dyDescent="0.2">
      <c r="A152" s="25" t="s">
        <v>183</v>
      </c>
      <c r="B152" s="64" t="s">
        <v>127</v>
      </c>
      <c r="C152" s="27" t="s">
        <v>340</v>
      </c>
      <c r="D152" s="28">
        <v>20000</v>
      </c>
      <c r="E152" s="65" t="s">
        <v>45</v>
      </c>
      <c r="F152" s="66">
        <f t="shared" si="4"/>
        <v>20000</v>
      </c>
    </row>
    <row r="153" spans="1:6" ht="22.5" x14ac:dyDescent="0.2">
      <c r="A153" s="25" t="s">
        <v>185</v>
      </c>
      <c r="B153" s="64" t="s">
        <v>127</v>
      </c>
      <c r="C153" s="27" t="s">
        <v>341</v>
      </c>
      <c r="D153" s="28">
        <v>20000</v>
      </c>
      <c r="E153" s="65" t="s">
        <v>45</v>
      </c>
      <c r="F153" s="66">
        <f t="shared" si="4"/>
        <v>20000</v>
      </c>
    </row>
    <row r="154" spans="1:6" ht="22.5" x14ac:dyDescent="0.2">
      <c r="A154" s="25" t="s">
        <v>187</v>
      </c>
      <c r="B154" s="64" t="s">
        <v>127</v>
      </c>
      <c r="C154" s="27" t="s">
        <v>342</v>
      </c>
      <c r="D154" s="28">
        <v>20000</v>
      </c>
      <c r="E154" s="65" t="s">
        <v>45</v>
      </c>
      <c r="F154" s="66">
        <f t="shared" si="4"/>
        <v>20000</v>
      </c>
    </row>
    <row r="155" spans="1:6" ht="78.75" x14ac:dyDescent="0.2">
      <c r="A155" s="67" t="s">
        <v>343</v>
      </c>
      <c r="B155" s="64" t="s">
        <v>127</v>
      </c>
      <c r="C155" s="27" t="s">
        <v>344</v>
      </c>
      <c r="D155" s="28">
        <v>20000</v>
      </c>
      <c r="E155" s="65">
        <v>4831</v>
      </c>
      <c r="F155" s="66">
        <f t="shared" si="4"/>
        <v>15169</v>
      </c>
    </row>
    <row r="156" spans="1:6" ht="22.5" x14ac:dyDescent="0.2">
      <c r="A156" s="25" t="s">
        <v>183</v>
      </c>
      <c r="B156" s="64" t="s">
        <v>127</v>
      </c>
      <c r="C156" s="27" t="s">
        <v>345</v>
      </c>
      <c r="D156" s="28">
        <v>20000</v>
      </c>
      <c r="E156" s="65">
        <v>4831</v>
      </c>
      <c r="F156" s="66">
        <f t="shared" si="4"/>
        <v>15169</v>
      </c>
    </row>
    <row r="157" spans="1:6" ht="22.5" x14ac:dyDescent="0.2">
      <c r="A157" s="25" t="s">
        <v>185</v>
      </c>
      <c r="B157" s="64" t="s">
        <v>127</v>
      </c>
      <c r="C157" s="27" t="s">
        <v>346</v>
      </c>
      <c r="D157" s="28">
        <v>20000</v>
      </c>
      <c r="E157" s="65">
        <v>4831</v>
      </c>
      <c r="F157" s="66">
        <f t="shared" si="4"/>
        <v>15169</v>
      </c>
    </row>
    <row r="158" spans="1:6" ht="22.5" x14ac:dyDescent="0.2">
      <c r="A158" s="25" t="s">
        <v>187</v>
      </c>
      <c r="B158" s="64" t="s">
        <v>127</v>
      </c>
      <c r="C158" s="27" t="s">
        <v>347</v>
      </c>
      <c r="D158" s="28">
        <v>20000</v>
      </c>
      <c r="E158" s="65">
        <v>4831</v>
      </c>
      <c r="F158" s="66">
        <f t="shared" si="4"/>
        <v>15169</v>
      </c>
    </row>
    <row r="159" spans="1:6" ht="22.5" x14ac:dyDescent="0.2">
      <c r="A159" s="25" t="s">
        <v>348</v>
      </c>
      <c r="B159" s="64" t="s">
        <v>127</v>
      </c>
      <c r="C159" s="27" t="s">
        <v>349</v>
      </c>
      <c r="D159" s="28">
        <v>96000</v>
      </c>
      <c r="E159" s="65">
        <v>34138.51</v>
      </c>
      <c r="F159" s="66">
        <f t="shared" si="4"/>
        <v>61861.49</v>
      </c>
    </row>
    <row r="160" spans="1:6" ht="90" x14ac:dyDescent="0.2">
      <c r="A160" s="67" t="s">
        <v>350</v>
      </c>
      <c r="B160" s="64" t="s">
        <v>127</v>
      </c>
      <c r="C160" s="27" t="s">
        <v>351</v>
      </c>
      <c r="D160" s="28">
        <v>96000</v>
      </c>
      <c r="E160" s="65">
        <v>34138.51</v>
      </c>
      <c r="F160" s="66">
        <f t="shared" si="4"/>
        <v>61861.49</v>
      </c>
    </row>
    <row r="161" spans="1:6" ht="22.5" x14ac:dyDescent="0.2">
      <c r="A161" s="25" t="s">
        <v>183</v>
      </c>
      <c r="B161" s="64" t="s">
        <v>127</v>
      </c>
      <c r="C161" s="27" t="s">
        <v>352</v>
      </c>
      <c r="D161" s="28">
        <v>96000</v>
      </c>
      <c r="E161" s="65">
        <v>34138.51</v>
      </c>
      <c r="F161" s="66">
        <f t="shared" si="4"/>
        <v>61861.49</v>
      </c>
    </row>
    <row r="162" spans="1:6" ht="22.5" x14ac:dyDescent="0.2">
      <c r="A162" s="25" t="s">
        <v>185</v>
      </c>
      <c r="B162" s="64" t="s">
        <v>127</v>
      </c>
      <c r="C162" s="27" t="s">
        <v>353</v>
      </c>
      <c r="D162" s="28">
        <v>96000</v>
      </c>
      <c r="E162" s="65">
        <v>34138.51</v>
      </c>
      <c r="F162" s="66">
        <f t="shared" si="4"/>
        <v>61861.49</v>
      </c>
    </row>
    <row r="163" spans="1:6" ht="22.5" x14ac:dyDescent="0.2">
      <c r="A163" s="25" t="s">
        <v>187</v>
      </c>
      <c r="B163" s="64" t="s">
        <v>127</v>
      </c>
      <c r="C163" s="27" t="s">
        <v>354</v>
      </c>
      <c r="D163" s="28">
        <v>96000</v>
      </c>
      <c r="E163" s="65">
        <v>34138.51</v>
      </c>
      <c r="F163" s="66">
        <f t="shared" si="4"/>
        <v>61861.49</v>
      </c>
    </row>
    <row r="164" spans="1:6" x14ac:dyDescent="0.2">
      <c r="A164" s="25" t="s">
        <v>355</v>
      </c>
      <c r="B164" s="64" t="s">
        <v>127</v>
      </c>
      <c r="C164" s="27" t="s">
        <v>356</v>
      </c>
      <c r="D164" s="28">
        <v>20000</v>
      </c>
      <c r="E164" s="65">
        <v>8310</v>
      </c>
      <c r="F164" s="66">
        <f t="shared" si="4"/>
        <v>11690</v>
      </c>
    </row>
    <row r="165" spans="1:6" ht="22.5" x14ac:dyDescent="0.2">
      <c r="A165" s="25" t="s">
        <v>357</v>
      </c>
      <c r="B165" s="64" t="s">
        <v>127</v>
      </c>
      <c r="C165" s="27" t="s">
        <v>358</v>
      </c>
      <c r="D165" s="28">
        <v>20000</v>
      </c>
      <c r="E165" s="65">
        <v>8310</v>
      </c>
      <c r="F165" s="66">
        <f t="shared" si="4"/>
        <v>11690</v>
      </c>
    </row>
    <row r="166" spans="1:6" ht="22.5" x14ac:dyDescent="0.2">
      <c r="A166" s="25" t="s">
        <v>153</v>
      </c>
      <c r="B166" s="64" t="s">
        <v>127</v>
      </c>
      <c r="C166" s="27" t="s">
        <v>359</v>
      </c>
      <c r="D166" s="28">
        <v>20000</v>
      </c>
      <c r="E166" s="65">
        <v>8310</v>
      </c>
      <c r="F166" s="66">
        <f t="shared" si="4"/>
        <v>11690</v>
      </c>
    </row>
    <row r="167" spans="1:6" ht="56.25" x14ac:dyDescent="0.2">
      <c r="A167" s="25" t="s">
        <v>360</v>
      </c>
      <c r="B167" s="64" t="s">
        <v>127</v>
      </c>
      <c r="C167" s="27" t="s">
        <v>361</v>
      </c>
      <c r="D167" s="28">
        <v>20000</v>
      </c>
      <c r="E167" s="65">
        <v>8310</v>
      </c>
      <c r="F167" s="66">
        <f t="shared" si="4"/>
        <v>11690</v>
      </c>
    </row>
    <row r="168" spans="1:6" ht="67.5" x14ac:dyDescent="0.2">
      <c r="A168" s="67" t="s">
        <v>362</v>
      </c>
      <c r="B168" s="64" t="s">
        <v>127</v>
      </c>
      <c r="C168" s="27" t="s">
        <v>363</v>
      </c>
      <c r="D168" s="28">
        <v>20000</v>
      </c>
      <c r="E168" s="65">
        <v>8310</v>
      </c>
      <c r="F168" s="66">
        <f t="shared" si="4"/>
        <v>11690</v>
      </c>
    </row>
    <row r="169" spans="1:6" ht="22.5" x14ac:dyDescent="0.2">
      <c r="A169" s="25" t="s">
        <v>183</v>
      </c>
      <c r="B169" s="64" t="s">
        <v>127</v>
      </c>
      <c r="C169" s="27" t="s">
        <v>364</v>
      </c>
      <c r="D169" s="28">
        <v>20000</v>
      </c>
      <c r="E169" s="65">
        <v>8310</v>
      </c>
      <c r="F169" s="66">
        <f t="shared" si="4"/>
        <v>11690</v>
      </c>
    </row>
    <row r="170" spans="1:6" ht="22.5" x14ac:dyDescent="0.2">
      <c r="A170" s="25" t="s">
        <v>185</v>
      </c>
      <c r="B170" s="64" t="s">
        <v>127</v>
      </c>
      <c r="C170" s="27" t="s">
        <v>365</v>
      </c>
      <c r="D170" s="28">
        <v>20000</v>
      </c>
      <c r="E170" s="65">
        <v>8310</v>
      </c>
      <c r="F170" s="66">
        <f t="shared" si="4"/>
        <v>11690</v>
      </c>
    </row>
    <row r="171" spans="1:6" ht="22.5" x14ac:dyDescent="0.2">
      <c r="A171" s="25" t="s">
        <v>187</v>
      </c>
      <c r="B171" s="64" t="s">
        <v>127</v>
      </c>
      <c r="C171" s="27" t="s">
        <v>366</v>
      </c>
      <c r="D171" s="28">
        <v>20000</v>
      </c>
      <c r="E171" s="65">
        <v>8310</v>
      </c>
      <c r="F171" s="66">
        <f t="shared" si="4"/>
        <v>11690</v>
      </c>
    </row>
    <row r="172" spans="1:6" x14ac:dyDescent="0.2">
      <c r="A172" s="25" t="s">
        <v>367</v>
      </c>
      <c r="B172" s="64" t="s">
        <v>127</v>
      </c>
      <c r="C172" s="27" t="s">
        <v>368</v>
      </c>
      <c r="D172" s="28">
        <v>1598100</v>
      </c>
      <c r="E172" s="65">
        <v>682458.6</v>
      </c>
      <c r="F172" s="66">
        <f t="shared" si="4"/>
        <v>915641.4</v>
      </c>
    </row>
    <row r="173" spans="1:6" x14ac:dyDescent="0.2">
      <c r="A173" s="25" t="s">
        <v>369</v>
      </c>
      <c r="B173" s="64" t="s">
        <v>127</v>
      </c>
      <c r="C173" s="27" t="s">
        <v>370</v>
      </c>
      <c r="D173" s="28">
        <v>1598100</v>
      </c>
      <c r="E173" s="65">
        <v>682458.6</v>
      </c>
      <c r="F173" s="66">
        <f t="shared" si="4"/>
        <v>915641.4</v>
      </c>
    </row>
    <row r="174" spans="1:6" ht="22.5" x14ac:dyDescent="0.2">
      <c r="A174" s="25" t="s">
        <v>371</v>
      </c>
      <c r="B174" s="64" t="s">
        <v>127</v>
      </c>
      <c r="C174" s="27" t="s">
        <v>372</v>
      </c>
      <c r="D174" s="28">
        <v>1598100</v>
      </c>
      <c r="E174" s="65">
        <v>682458.6</v>
      </c>
      <c r="F174" s="66">
        <f t="shared" si="4"/>
        <v>915641.4</v>
      </c>
    </row>
    <row r="175" spans="1:6" ht="33.75" x14ac:dyDescent="0.2">
      <c r="A175" s="25" t="s">
        <v>373</v>
      </c>
      <c r="B175" s="64" t="s">
        <v>127</v>
      </c>
      <c r="C175" s="27" t="s">
        <v>374</v>
      </c>
      <c r="D175" s="28">
        <v>1598100</v>
      </c>
      <c r="E175" s="65">
        <v>682458.6</v>
      </c>
      <c r="F175" s="66">
        <f t="shared" ref="F175:F187" si="5">IF(OR(D175="-",IF(E175="-",0,E175)&gt;=IF(D175="-",0,D175)),"-",IF(D175="-",0,D175)-IF(E175="-",0,E175))</f>
        <v>915641.4</v>
      </c>
    </row>
    <row r="176" spans="1:6" ht="56.25" x14ac:dyDescent="0.2">
      <c r="A176" s="25" t="s">
        <v>375</v>
      </c>
      <c r="B176" s="64" t="s">
        <v>127</v>
      </c>
      <c r="C176" s="27" t="s">
        <v>376</v>
      </c>
      <c r="D176" s="28">
        <v>1598100</v>
      </c>
      <c r="E176" s="65">
        <v>682458.6</v>
      </c>
      <c r="F176" s="66">
        <f t="shared" si="5"/>
        <v>915641.4</v>
      </c>
    </row>
    <row r="177" spans="1:6" ht="22.5" x14ac:dyDescent="0.2">
      <c r="A177" s="25" t="s">
        <v>377</v>
      </c>
      <c r="B177" s="64" t="s">
        <v>127</v>
      </c>
      <c r="C177" s="27" t="s">
        <v>378</v>
      </c>
      <c r="D177" s="28">
        <v>1598100</v>
      </c>
      <c r="E177" s="65">
        <v>682458.6</v>
      </c>
      <c r="F177" s="66">
        <f t="shared" si="5"/>
        <v>915641.4</v>
      </c>
    </row>
    <row r="178" spans="1:6" x14ac:dyDescent="0.2">
      <c r="A178" s="25" t="s">
        <v>379</v>
      </c>
      <c r="B178" s="64" t="s">
        <v>127</v>
      </c>
      <c r="C178" s="27" t="s">
        <v>380</v>
      </c>
      <c r="D178" s="28">
        <v>1598100</v>
      </c>
      <c r="E178" s="65">
        <v>682458.6</v>
      </c>
      <c r="F178" s="66">
        <f t="shared" si="5"/>
        <v>915641.4</v>
      </c>
    </row>
    <row r="179" spans="1:6" ht="45" x14ac:dyDescent="0.2">
      <c r="A179" s="25" t="s">
        <v>381</v>
      </c>
      <c r="B179" s="64" t="s">
        <v>127</v>
      </c>
      <c r="C179" s="27" t="s">
        <v>382</v>
      </c>
      <c r="D179" s="28">
        <v>1598100</v>
      </c>
      <c r="E179" s="65">
        <v>682458.6</v>
      </c>
      <c r="F179" s="66">
        <f t="shared" si="5"/>
        <v>915641.4</v>
      </c>
    </row>
    <row r="180" spans="1:6" x14ac:dyDescent="0.2">
      <c r="A180" s="25" t="s">
        <v>383</v>
      </c>
      <c r="B180" s="64" t="s">
        <v>127</v>
      </c>
      <c r="C180" s="27" t="s">
        <v>384</v>
      </c>
      <c r="D180" s="28">
        <v>84100</v>
      </c>
      <c r="E180" s="65">
        <v>52971.31</v>
      </c>
      <c r="F180" s="66">
        <f t="shared" si="5"/>
        <v>31128.690000000002</v>
      </c>
    </row>
    <row r="181" spans="1:6" x14ac:dyDescent="0.2">
      <c r="A181" s="25" t="s">
        <v>385</v>
      </c>
      <c r="B181" s="64" t="s">
        <v>127</v>
      </c>
      <c r="C181" s="27" t="s">
        <v>386</v>
      </c>
      <c r="D181" s="28">
        <v>84100</v>
      </c>
      <c r="E181" s="65">
        <v>52971.31</v>
      </c>
      <c r="F181" s="66">
        <f t="shared" si="5"/>
        <v>31128.690000000002</v>
      </c>
    </row>
    <row r="182" spans="1:6" ht="22.5" x14ac:dyDescent="0.2">
      <c r="A182" s="25" t="s">
        <v>153</v>
      </c>
      <c r="B182" s="64" t="s">
        <v>127</v>
      </c>
      <c r="C182" s="27" t="s">
        <v>387</v>
      </c>
      <c r="D182" s="28">
        <v>84100</v>
      </c>
      <c r="E182" s="65">
        <v>52971.31</v>
      </c>
      <c r="F182" s="66">
        <f t="shared" si="5"/>
        <v>31128.690000000002</v>
      </c>
    </row>
    <row r="183" spans="1:6" x14ac:dyDescent="0.2">
      <c r="A183" s="25" t="s">
        <v>388</v>
      </c>
      <c r="B183" s="64" t="s">
        <v>127</v>
      </c>
      <c r="C183" s="27" t="s">
        <v>389</v>
      </c>
      <c r="D183" s="28">
        <v>84100</v>
      </c>
      <c r="E183" s="65">
        <v>52971.31</v>
      </c>
      <c r="F183" s="66">
        <f t="shared" si="5"/>
        <v>31128.690000000002</v>
      </c>
    </row>
    <row r="184" spans="1:6" ht="56.25" x14ac:dyDescent="0.2">
      <c r="A184" s="25" t="s">
        <v>390</v>
      </c>
      <c r="B184" s="64" t="s">
        <v>127</v>
      </c>
      <c r="C184" s="27" t="s">
        <v>391</v>
      </c>
      <c r="D184" s="28">
        <v>84100</v>
      </c>
      <c r="E184" s="65">
        <v>52971.31</v>
      </c>
      <c r="F184" s="66">
        <f t="shared" si="5"/>
        <v>31128.690000000002</v>
      </c>
    </row>
    <row r="185" spans="1:6" x14ac:dyDescent="0.2">
      <c r="A185" s="25" t="s">
        <v>392</v>
      </c>
      <c r="B185" s="64" t="s">
        <v>127</v>
      </c>
      <c r="C185" s="27" t="s">
        <v>393</v>
      </c>
      <c r="D185" s="28">
        <v>84100</v>
      </c>
      <c r="E185" s="65">
        <v>52971.31</v>
      </c>
      <c r="F185" s="66">
        <f t="shared" si="5"/>
        <v>31128.690000000002</v>
      </c>
    </row>
    <row r="186" spans="1:6" ht="22.5" x14ac:dyDescent="0.2">
      <c r="A186" s="25" t="s">
        <v>394</v>
      </c>
      <c r="B186" s="64" t="s">
        <v>127</v>
      </c>
      <c r="C186" s="27" t="s">
        <v>395</v>
      </c>
      <c r="D186" s="28">
        <v>84100</v>
      </c>
      <c r="E186" s="65">
        <v>52971.31</v>
      </c>
      <c r="F186" s="66">
        <f t="shared" si="5"/>
        <v>31128.690000000002</v>
      </c>
    </row>
    <row r="187" spans="1:6" ht="22.5" x14ac:dyDescent="0.2">
      <c r="A187" s="25" t="s">
        <v>396</v>
      </c>
      <c r="B187" s="64" t="s">
        <v>127</v>
      </c>
      <c r="C187" s="27" t="s">
        <v>397</v>
      </c>
      <c r="D187" s="28">
        <v>84100</v>
      </c>
      <c r="E187" s="65">
        <v>52971.31</v>
      </c>
      <c r="F187" s="66">
        <f t="shared" si="5"/>
        <v>31128.690000000002</v>
      </c>
    </row>
    <row r="188" spans="1:6" ht="9" customHeight="1" x14ac:dyDescent="0.2">
      <c r="A188" s="68"/>
      <c r="B188" s="69"/>
      <c r="C188" s="70"/>
      <c r="D188" s="71"/>
      <c r="E188" s="69"/>
      <c r="F188" s="69"/>
    </row>
    <row r="189" spans="1:6" ht="13.5" customHeight="1" x14ac:dyDescent="0.2">
      <c r="A189" s="72" t="s">
        <v>398</v>
      </c>
      <c r="B189" s="73" t="s">
        <v>399</v>
      </c>
      <c r="C189" s="74" t="s">
        <v>128</v>
      </c>
      <c r="D189" s="75">
        <v>-342800</v>
      </c>
      <c r="E189" s="75">
        <v>164014.65</v>
      </c>
      <c r="F189" s="76" t="s">
        <v>400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stopIfTrue="1" operator="equal">
      <formula>0</formula>
    </cfRule>
  </conditionalFormatting>
  <conditionalFormatting sqref="E28:F29">
    <cfRule type="cellIs" priority="2" stopIfTrue="1" operator="equal">
      <formula>0</formula>
    </cfRule>
  </conditionalFormatting>
  <conditionalFormatting sqref="E31:F31">
    <cfRule type="cellIs" priority="3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6"/>
  <sheetViews>
    <sheetView showGridLines="0" workbookViewId="0">
      <selection sqref="A1:F1"/>
    </sheetView>
  </sheetViews>
  <sheetFormatPr defaultRowHeight="12.75" customHeight="1" x14ac:dyDescent="0.2"/>
  <cols>
    <col min="1" max="1" width="42.28515625" customWidth="1"/>
    <col min="2" max="2" width="5.5703125" customWidth="1"/>
    <col min="3" max="3" width="40.7109375" customWidth="1"/>
    <col min="4" max="6" width="18.7109375" customWidth="1"/>
  </cols>
  <sheetData>
    <row r="1" spans="1:6" ht="11.1" customHeight="1" x14ac:dyDescent="0.2">
      <c r="A1" s="121" t="s">
        <v>401</v>
      </c>
      <c r="B1" s="121"/>
      <c r="C1" s="121"/>
      <c r="D1" s="121"/>
      <c r="E1" s="121"/>
      <c r="F1" s="121"/>
    </row>
    <row r="2" spans="1:6" ht="13.15" customHeight="1" x14ac:dyDescent="0.25">
      <c r="A2" s="109" t="s">
        <v>402</v>
      </c>
      <c r="B2" s="109"/>
      <c r="C2" s="109"/>
      <c r="D2" s="109"/>
      <c r="E2" s="109"/>
      <c r="F2" s="109"/>
    </row>
    <row r="3" spans="1:6" ht="9" customHeight="1" x14ac:dyDescent="0.2">
      <c r="A3" s="5"/>
      <c r="B3" s="77"/>
      <c r="C3" s="44"/>
      <c r="D3" s="10"/>
      <c r="E3" s="10"/>
      <c r="F3" s="44"/>
    </row>
    <row r="4" spans="1:6" ht="13.9" customHeight="1" x14ac:dyDescent="0.2">
      <c r="A4" s="103" t="s">
        <v>22</v>
      </c>
      <c r="B4" s="97" t="s">
        <v>23</v>
      </c>
      <c r="C4" s="114" t="s">
        <v>403</v>
      </c>
      <c r="D4" s="100" t="s">
        <v>25</v>
      </c>
      <c r="E4" s="100" t="s">
        <v>26</v>
      </c>
      <c r="F4" s="106" t="s">
        <v>27</v>
      </c>
    </row>
    <row r="5" spans="1:6" ht="4.9000000000000004" customHeight="1" x14ac:dyDescent="0.2">
      <c r="A5" s="104"/>
      <c r="B5" s="98"/>
      <c r="C5" s="115"/>
      <c r="D5" s="101"/>
      <c r="E5" s="101"/>
      <c r="F5" s="107"/>
    </row>
    <row r="6" spans="1:6" ht="6" customHeight="1" x14ac:dyDescent="0.2">
      <c r="A6" s="104"/>
      <c r="B6" s="98"/>
      <c r="C6" s="115"/>
      <c r="D6" s="101"/>
      <c r="E6" s="101"/>
      <c r="F6" s="107"/>
    </row>
    <row r="7" spans="1:6" ht="4.9000000000000004" customHeight="1" x14ac:dyDescent="0.2">
      <c r="A7" s="104"/>
      <c r="B7" s="98"/>
      <c r="C7" s="115"/>
      <c r="D7" s="101"/>
      <c r="E7" s="101"/>
      <c r="F7" s="107"/>
    </row>
    <row r="8" spans="1:6" ht="6" customHeight="1" x14ac:dyDescent="0.2">
      <c r="A8" s="104"/>
      <c r="B8" s="98"/>
      <c r="C8" s="115"/>
      <c r="D8" s="101"/>
      <c r="E8" s="101"/>
      <c r="F8" s="107"/>
    </row>
    <row r="9" spans="1:6" ht="6" customHeight="1" x14ac:dyDescent="0.2">
      <c r="A9" s="104"/>
      <c r="B9" s="98"/>
      <c r="C9" s="115"/>
      <c r="D9" s="101"/>
      <c r="E9" s="101"/>
      <c r="F9" s="107"/>
    </row>
    <row r="10" spans="1:6" ht="18" customHeight="1" x14ac:dyDescent="0.2">
      <c r="A10" s="105"/>
      <c r="B10" s="99"/>
      <c r="C10" s="122"/>
      <c r="D10" s="102"/>
      <c r="E10" s="102"/>
      <c r="F10" s="108"/>
    </row>
    <row r="11" spans="1:6" ht="13.5" customHeight="1" x14ac:dyDescent="0.2">
      <c r="A11" s="19">
        <v>1</v>
      </c>
      <c r="B11" s="20">
        <v>2</v>
      </c>
      <c r="C11" s="21">
        <v>3</v>
      </c>
      <c r="D11" s="22" t="s">
        <v>28</v>
      </c>
      <c r="E11" s="51" t="s">
        <v>29</v>
      </c>
      <c r="F11" s="24" t="s">
        <v>30</v>
      </c>
    </row>
    <row r="12" spans="1:6" ht="22.5" x14ac:dyDescent="0.2">
      <c r="A12" s="78" t="s">
        <v>404</v>
      </c>
      <c r="B12" s="79" t="s">
        <v>405</v>
      </c>
      <c r="C12" s="80" t="s">
        <v>128</v>
      </c>
      <c r="D12" s="81">
        <v>342800</v>
      </c>
      <c r="E12" s="81">
        <v>-164014.65</v>
      </c>
      <c r="F12" s="82" t="s">
        <v>128</v>
      </c>
    </row>
    <row r="13" spans="1:6" x14ac:dyDescent="0.2">
      <c r="A13" s="83" t="s">
        <v>34</v>
      </c>
      <c r="B13" s="84"/>
      <c r="C13" s="85"/>
      <c r="D13" s="86"/>
      <c r="E13" s="86"/>
      <c r="F13" s="87"/>
    </row>
    <row r="14" spans="1:6" ht="22.5" x14ac:dyDescent="0.2">
      <c r="A14" s="52" t="s">
        <v>406</v>
      </c>
      <c r="B14" s="88" t="s">
        <v>407</v>
      </c>
      <c r="C14" s="89" t="s">
        <v>128</v>
      </c>
      <c r="D14" s="55" t="s">
        <v>45</v>
      </c>
      <c r="E14" s="55" t="s">
        <v>45</v>
      </c>
      <c r="F14" s="57" t="s">
        <v>45</v>
      </c>
    </row>
    <row r="15" spans="1:6" x14ac:dyDescent="0.2">
      <c r="A15" s="83" t="s">
        <v>408</v>
      </c>
      <c r="B15" s="84"/>
      <c r="C15" s="85"/>
      <c r="D15" s="86"/>
      <c r="E15" s="86"/>
      <c r="F15" s="87"/>
    </row>
    <row r="16" spans="1:6" x14ac:dyDescent="0.2">
      <c r="A16" s="52" t="s">
        <v>409</v>
      </c>
      <c r="B16" s="88" t="s">
        <v>410</v>
      </c>
      <c r="C16" s="89" t="s">
        <v>128</v>
      </c>
      <c r="D16" s="55" t="s">
        <v>45</v>
      </c>
      <c r="E16" s="55" t="s">
        <v>45</v>
      </c>
      <c r="F16" s="57" t="s">
        <v>45</v>
      </c>
    </row>
    <row r="17" spans="1:6" x14ac:dyDescent="0.2">
      <c r="A17" s="83" t="s">
        <v>408</v>
      </c>
      <c r="B17" s="84"/>
      <c r="C17" s="85"/>
      <c r="D17" s="86"/>
      <c r="E17" s="86"/>
      <c r="F17" s="87"/>
    </row>
    <row r="18" spans="1:6" x14ac:dyDescent="0.2">
      <c r="A18" s="78" t="s">
        <v>411</v>
      </c>
      <c r="B18" s="79" t="s">
        <v>412</v>
      </c>
      <c r="C18" s="80" t="s">
        <v>413</v>
      </c>
      <c r="D18" s="81">
        <v>342800</v>
      </c>
      <c r="E18" s="81">
        <v>-164014.65</v>
      </c>
      <c r="F18" s="82">
        <v>506814.65</v>
      </c>
    </row>
    <row r="19" spans="1:6" ht="22.5" x14ac:dyDescent="0.2">
      <c r="A19" s="78" t="s">
        <v>414</v>
      </c>
      <c r="B19" s="79" t="s">
        <v>412</v>
      </c>
      <c r="C19" s="80" t="s">
        <v>415</v>
      </c>
      <c r="D19" s="81">
        <v>342800</v>
      </c>
      <c r="E19" s="81">
        <v>-164014.65</v>
      </c>
      <c r="F19" s="82">
        <v>506814.65</v>
      </c>
    </row>
    <row r="20" spans="1:6" x14ac:dyDescent="0.2">
      <c r="A20" s="78" t="s">
        <v>416</v>
      </c>
      <c r="B20" s="79" t="s">
        <v>417</v>
      </c>
      <c r="C20" s="80" t="s">
        <v>418</v>
      </c>
      <c r="D20" s="81">
        <v>-8892000</v>
      </c>
      <c r="E20" s="81">
        <v>-4756915.8499999996</v>
      </c>
      <c r="F20" s="82" t="s">
        <v>400</v>
      </c>
    </row>
    <row r="21" spans="1:6" ht="22.5" x14ac:dyDescent="0.2">
      <c r="A21" s="25" t="s">
        <v>419</v>
      </c>
      <c r="B21" s="26" t="s">
        <v>417</v>
      </c>
      <c r="C21" s="90" t="s">
        <v>420</v>
      </c>
      <c r="D21" s="28">
        <v>-8892000</v>
      </c>
      <c r="E21" s="28">
        <v>-4756915.8499999996</v>
      </c>
      <c r="F21" s="66" t="s">
        <v>400</v>
      </c>
    </row>
    <row r="22" spans="1:6" x14ac:dyDescent="0.2">
      <c r="A22" s="78" t="s">
        <v>421</v>
      </c>
      <c r="B22" s="79" t="s">
        <v>422</v>
      </c>
      <c r="C22" s="80" t="s">
        <v>423</v>
      </c>
      <c r="D22" s="81">
        <v>9234800</v>
      </c>
      <c r="E22" s="81">
        <v>4592901.2</v>
      </c>
      <c r="F22" s="82" t="s">
        <v>400</v>
      </c>
    </row>
    <row r="23" spans="1:6" ht="22.5" x14ac:dyDescent="0.2">
      <c r="A23" s="25" t="s">
        <v>424</v>
      </c>
      <c r="B23" s="26" t="s">
        <v>422</v>
      </c>
      <c r="C23" s="90" t="s">
        <v>425</v>
      </c>
      <c r="D23" s="28">
        <v>9234800</v>
      </c>
      <c r="E23" s="28">
        <v>4592901.2</v>
      </c>
      <c r="F23" s="66" t="s">
        <v>400</v>
      </c>
    </row>
    <row r="24" spans="1:6" ht="12.75" customHeight="1" x14ac:dyDescent="0.2">
      <c r="A24" s="91"/>
      <c r="B24" s="92"/>
      <c r="C24" s="93"/>
      <c r="D24" s="94"/>
      <c r="E24" s="94"/>
      <c r="F24" s="95"/>
    </row>
    <row r="36" spans="1:6" ht="12.75" customHeight="1" x14ac:dyDescent="0.2">
      <c r="A36" s="12" t="s">
        <v>426</v>
      </c>
      <c r="D36" s="2"/>
      <c r="E36" s="2"/>
      <c r="F36" s="8"/>
    </row>
  </sheetData>
  <mergeCells count="8">
    <mergeCell ref="A2:F2"/>
    <mergeCell ref="A1:F1"/>
    <mergeCell ref="A4:A10"/>
    <mergeCell ref="B4:B10"/>
    <mergeCell ref="D4:D10"/>
    <mergeCell ref="C4:C10"/>
    <mergeCell ref="E4:E10"/>
    <mergeCell ref="F4:F10"/>
  </mergeCells>
  <conditionalFormatting sqref="F15:F17 E13:F13 E15">
    <cfRule type="cellIs" priority="1" stopIfTrue="1" operator="equal">
      <formula>0</formula>
    </cfRule>
  </conditionalFormatting>
  <conditionalFormatting sqref="E28:F28">
    <cfRule type="cellIs" priority="2" stopIfTrue="1" operator="equal">
      <formula>0</formula>
    </cfRule>
  </conditionalFormatting>
  <conditionalFormatting sqref="E30:F30">
    <cfRule type="cellIs" priority="3" stopIfTrue="1" operator="equal">
      <formula>0</formula>
    </cfRule>
  </conditionalFormatting>
  <conditionalFormatting sqref="E101:F101">
    <cfRule type="cellIs" priority="4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/>
  </sheetViews>
  <sheetFormatPr defaultRowHeight="12.75" x14ac:dyDescent="0.2"/>
  <sheetData>
    <row r="1" spans="1:2" x14ac:dyDescent="0.2">
      <c r="A1" t="s">
        <v>427</v>
      </c>
      <c r="B1" t="s">
        <v>428</v>
      </c>
    </row>
    <row r="2" spans="1:2" x14ac:dyDescent="0.2">
      <c r="A2" t="s">
        <v>429</v>
      </c>
      <c r="B2" t="s">
        <v>430</v>
      </c>
    </row>
    <row r="3" spans="1:2" x14ac:dyDescent="0.2">
      <c r="A3" t="s">
        <v>431</v>
      </c>
      <c r="B3" t="s">
        <v>6</v>
      </c>
    </row>
    <row r="4" spans="1:2" x14ac:dyDescent="0.2">
      <c r="A4" t="s">
        <v>432</v>
      </c>
      <c r="B4" t="s">
        <v>433</v>
      </c>
    </row>
    <row r="5" spans="1:2" x14ac:dyDescent="0.2">
      <c r="A5" t="s">
        <v>434</v>
      </c>
      <c r="B5" t="s">
        <v>435</v>
      </c>
    </row>
    <row r="6" spans="1:2" x14ac:dyDescent="0.2">
      <c r="A6" t="s">
        <v>436</v>
      </c>
      <c r="B6" t="s">
        <v>428</v>
      </c>
    </row>
    <row r="7" spans="1:2" x14ac:dyDescent="0.2">
      <c r="A7" t="s">
        <v>437</v>
      </c>
      <c r="B7" t="s">
        <v>438</v>
      </c>
    </row>
    <row r="8" spans="1:2" x14ac:dyDescent="0.2">
      <c r="A8" t="s">
        <v>439</v>
      </c>
      <c r="B8" t="s">
        <v>438</v>
      </c>
    </row>
    <row r="9" spans="1:2" x14ac:dyDescent="0.2">
      <c r="A9" t="s">
        <v>440</v>
      </c>
      <c r="B9" t="s">
        <v>441</v>
      </c>
    </row>
    <row r="10" spans="1:2" x14ac:dyDescent="0.2">
      <c r="A10" t="s">
        <v>442</v>
      </c>
      <c r="B10" t="s">
        <v>19</v>
      </c>
    </row>
    <row r="11" spans="1:2" x14ac:dyDescent="0.2">
      <c r="A11" t="s">
        <v>443</v>
      </c>
      <c r="B11" t="s">
        <v>435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29</vt:i4>
      </vt:variant>
    </vt:vector>
  </HeadingPairs>
  <TitlesOfParts>
    <vt:vector size="33" baseType="lpstr">
      <vt:lpstr>Доходы</vt:lpstr>
      <vt:lpstr>Расходы</vt:lpstr>
      <vt:lpstr>Источники</vt:lpstr>
      <vt:lpstr>_params</vt:lpstr>
      <vt:lpstr>Доходы!APPT</vt:lpstr>
      <vt:lpstr>Источники!APPT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Источники!LAST_CELL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Источники!SIGN</vt:lpstr>
      <vt:lpstr>Расходы!SIGN</vt:lpstr>
      <vt:lpstr>Доходы!SRC_CODE</vt:lpstr>
      <vt:lpstr>Доходы!SRC_KIND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AdminV</dc:creator>
  <dc:description>POI HSSF rep:2.55.0.272</dc:description>
  <cp:lastModifiedBy>Admin1</cp:lastModifiedBy>
  <dcterms:created xsi:type="dcterms:W3CDTF">2023-08-01T07:05:33Z</dcterms:created>
  <dcterms:modified xsi:type="dcterms:W3CDTF">2023-09-13T05:49:03Z</dcterms:modified>
</cp:coreProperties>
</file>